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9020" windowHeight="12228" activeTab="0"/>
  </bookViews>
  <sheets>
    <sheet name="стр.1_3" sheetId="1" r:id="rId1"/>
  </sheets>
  <definedNames>
    <definedName name="_xlnm.Print_Area" localSheetId="0">'стр.1_3'!$A$1:$DD$83</definedName>
  </definedNames>
  <calcPr fullCalcOnLoad="1"/>
</workbook>
</file>

<file path=xl/sharedStrings.xml><?xml version="1.0" encoding="utf-8"?>
<sst xmlns="http://schemas.openxmlformats.org/spreadsheetml/2006/main" count="212" uniqueCount="146">
  <si>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</si>
  <si>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</si>
  <si>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</si>
  <si>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</si>
  <si>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</si>
  <si>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</si>
  <si>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</si>
  <si>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</si>
  <si>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</si>
  <si>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</si>
  <si>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</si>
  <si>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</si>
  <si>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</si>
  <si>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</si>
  <si>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</si>
  <si>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</si>
  <si>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</si>
  <si>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</si>
  <si>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</si>
  <si>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</si>
  <si>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</si>
  <si>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</si>
  <si>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</si>
  <si>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</si>
  <si>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</si>
  <si>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</si>
  <si>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</si>
  <si>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</si>
  <si>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</si>
  <si>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</si>
  <si>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</si>
  <si>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</si>
  <si>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</si>
  <si>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</si>
  <si>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</si>
  <si>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</si>
  <si>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</si>
  <si>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</si>
  <si>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</si>
  <si>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</si>
  <si>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</si>
  <si>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</si>
  <si>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</si>
  <si>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</si>
  <si>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</si>
  <si>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</si>
  <si>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</si>
  <si>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</si>
  <si>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</si>
  <si>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</si>
  <si>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</si>
  <si>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</si>
  <si>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</si>
  <si>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</si>
  <si>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</si>
  <si>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</si>
  <si>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</si>
  <si>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</si>
  <si>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</si>
  <si>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</si>
  <si>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</si>
  <si>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</si>
  <si>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</si>
  <si>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</si>
  <si>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</si>
  <si>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</si>
  <si>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</si>
  <si>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</si>
  <si>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</si>
  <si>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</si>
  <si>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</si>
  <si>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</si>
  <si>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</si>
  <si>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</si>
  <si>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</si>
  <si>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</si>
  <si>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</si>
  <si>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</si>
  <si>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</si>
  <si>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</si>
  <si>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</si>
  <si>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</si>
  <si>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</si>
  <si>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</si>
  <si>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</si>
  <si>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</si>
  <si>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</si>
  <si>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</si>
  <si>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</si>
  <si>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</si>
  <si>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</si>
  <si>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</si>
  <si>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</si>
  <si>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</si>
  <si>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</si>
  <si>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</si>
  <si>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</si>
  <si>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</si>
  <si>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</si>
  <si>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</si>
  <si>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</si>
  <si>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</si>
  <si>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</si>
  <si>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</si>
  <si>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</si>
  <si>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</si>
  <si>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</si>
  <si>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</si>
  <si>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</si>
  <si>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</si>
  <si>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</si>
  <si>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</si>
  <si>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</si>
  <si>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</si>
  <si>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</si>
  <si>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</si>
  <si>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</si>
  <si>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</si>
  <si>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</si>
  <si>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</si>
  <si>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</si>
  <si>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</si>
  <si>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к приказу №____</t>
  </si>
  <si>
    <t>к приказу Федеральной службы по тарифам</t>
  </si>
  <si>
    <t>от 24 октября 2014 г. № 1831-э</t>
  </si>
  <si>
    <t xml:space="preserve">от "___" ______________ 2019 г. </t>
  </si>
  <si>
    <t>3810051697</t>
  </si>
  <si>
    <t>381001001</t>
  </si>
  <si>
    <t>Общество с ограниченной ответственностью Энергетическая компания "Радиан"</t>
  </si>
  <si>
    <t>2015</t>
  </si>
  <si>
    <t>2019</t>
  </si>
  <si>
    <t>рост з/п</t>
  </si>
  <si>
    <t>отсутствие прибыли за отчетный период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</si>
  <si>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</si>
  <si>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СН-II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</si>
  <si>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</si>
  <si>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</si>
  <si>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СН-II уровне напряжения</t>
  </si>
  <si>
    <t>в том числе количество условных единиц по линиям электропередач на НН уровне напряжения</t>
  </si>
  <si>
    <t>в том числе количество условных единиц по подстанциям на СН-II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</si>
  <si>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</si>
  <si>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СН-II уровне напряжения</t>
  </si>
  <si>
    <t>в том числе длина линий электропередач на НН уровне напряжения</t>
  </si>
  <si>
    <t>в связи с недофинансированием процентов по кредиту на ИП в тарифе</t>
  </si>
  <si>
    <t>плановый показатель установлен исходя из максимального срока эксплуатации</t>
  </si>
  <si>
    <t>услуги банка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</si>
</sst>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2"/>
  <sheetViews>
    <sheetView tabSelected="1" view="pageBreakPreview" zoomScaleSheetLayoutView="100" zoomScalePageLayoutView="0" workbookViewId="0" topLeftCell="A5">
      <selection activeCell="BT23" sqref="BT23:CC23"/>
    </sheetView>
  </sheetViews>
  <sheetFormatPr defaultColWidth="0.875" defaultRowHeight="15" customHeight="1"/>
  <cols>
    <col min="1" max="69" width="0.875" style="2" customWidth="1"/>
    <col min="70" max="70" width="0.37109375" style="2" customWidth="1"/>
    <col min="71" max="71" width="0.875" style="2" hidden="1" customWidth="1"/>
    <col min="72" max="80" width="0.875" style="2" customWidth="1"/>
    <col min="81" max="81" width="0.5" style="2" customWidth="1"/>
    <col min="82" max="90" width="0.875" style="2" customWidth="1"/>
    <col min="91" max="91" width="0.12890625" style="2" customWidth="1"/>
    <col min="92" max="107" width="0.875" style="2" customWidth="1"/>
    <col min="108" max="108" width="6.375" style="2" customWidth="1"/>
    <col min="109" max="16384" width="0.875" style="2" customWidth="1"/>
  </cols>
  <sheetData>
    <row r="1" s="1" customFormat="1" ht="12" customHeight="1" hidden="1">
      <c r="BO1" s="1" t="s">
        <v>96</v>
      </c>
    </row>
    <row r="2" s="1" customFormat="1" ht="12" customHeight="1" hidden="1">
      <c r="BO2" s="1" t="s">
        <v>122</v>
      </c>
    </row>
    <row r="3" s="1" customFormat="1" ht="12" customHeight="1" hidden="1">
      <c r="BO3" s="1" t="s">
        <v>125</v>
      </c>
    </row>
    <row r="4" s="1" customFormat="1" ht="12" customHeight="1" hidden="1"/>
    <row r="5" spans="47:68" s="1" customFormat="1" ht="12" customHeight="1"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 t="s">
        <v>96</v>
      </c>
    </row>
    <row r="6" spans="47:68" s="1" customFormat="1" ht="12" customHeight="1"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 t="s">
        <v>123</v>
      </c>
    </row>
    <row r="7" spans="47:68" s="1" customFormat="1" ht="12" customHeight="1"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 t="s">
        <v>124</v>
      </c>
    </row>
    <row r="8" ht="21" customHeight="1"/>
    <row r="9" spans="1:108" s="3" customFormat="1" ht="14.25" customHeight="1">
      <c r="A9" s="40" t="s">
        <v>19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</row>
    <row r="10" spans="1:108" s="3" customFormat="1" ht="14.25" customHeight="1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</row>
    <row r="11" spans="1:108" s="3" customFormat="1" ht="14.25" customHeight="1">
      <c r="A11" s="40" t="s">
        <v>97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</row>
    <row r="12" spans="1:108" s="3" customFormat="1" ht="14.25" customHeight="1">
      <c r="A12" s="40" t="s">
        <v>120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</row>
    <row r="13" ht="21" customHeight="1"/>
    <row r="14" spans="3:87" ht="13.5">
      <c r="C14" s="4" t="s">
        <v>28</v>
      </c>
      <c r="D14" s="4"/>
      <c r="AG14" s="9" t="s">
        <v>128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3:66" ht="13.5">
      <c r="C15" s="4" t="s">
        <v>29</v>
      </c>
      <c r="D15" s="4"/>
      <c r="J15" s="47" t="s">
        <v>126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spans="3:66" ht="13.5">
      <c r="C16" s="4" t="s">
        <v>30</v>
      </c>
      <c r="D16" s="4"/>
      <c r="J16" s="48" t="s">
        <v>127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3:61" ht="13.5">
      <c r="C17" s="4" t="s">
        <v>31</v>
      </c>
      <c r="D17" s="4"/>
      <c r="AQ17" s="32" t="s">
        <v>129</v>
      </c>
      <c r="AR17" s="32"/>
      <c r="AS17" s="32"/>
      <c r="AT17" s="32"/>
      <c r="AU17" s="32"/>
      <c r="AV17" s="32"/>
      <c r="AW17" s="32"/>
      <c r="AX17" s="32"/>
      <c r="AY17" s="33" t="s">
        <v>32</v>
      </c>
      <c r="AZ17" s="33"/>
      <c r="BA17" s="32" t="s">
        <v>130</v>
      </c>
      <c r="BB17" s="32"/>
      <c r="BC17" s="32"/>
      <c r="BD17" s="32"/>
      <c r="BE17" s="32"/>
      <c r="BF17" s="32"/>
      <c r="BG17" s="32"/>
      <c r="BH17" s="32"/>
      <c r="BI17" s="2" t="s">
        <v>33</v>
      </c>
    </row>
    <row r="19" spans="1:108" s="6" customFormat="1" ht="13.5">
      <c r="A19" s="34" t="s">
        <v>27</v>
      </c>
      <c r="B19" s="42"/>
      <c r="C19" s="42"/>
      <c r="D19" s="42"/>
      <c r="E19" s="42"/>
      <c r="F19" s="42"/>
      <c r="G19" s="42"/>
      <c r="H19" s="42"/>
      <c r="I19" s="43"/>
      <c r="J19" s="41" t="s"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3"/>
      <c r="BI19" s="34" t="s">
        <v>34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14">
        <v>2018</v>
      </c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6"/>
      <c r="CN19" s="34" t="s">
        <v>3</v>
      </c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s="6" customFormat="1" ht="13.5">
      <c r="A20" s="44"/>
      <c r="B20" s="45"/>
      <c r="C20" s="45"/>
      <c r="D20" s="45"/>
      <c r="E20" s="45"/>
      <c r="F20" s="45"/>
      <c r="G20" s="45"/>
      <c r="H20" s="45"/>
      <c r="I20" s="46"/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6"/>
      <c r="BI20" s="44"/>
      <c r="BJ20" s="45"/>
      <c r="BK20" s="45"/>
      <c r="BL20" s="45"/>
      <c r="BM20" s="45"/>
      <c r="BN20" s="45"/>
      <c r="BO20" s="45"/>
      <c r="BP20" s="45"/>
      <c r="BQ20" s="45"/>
      <c r="BR20" s="45"/>
      <c r="BS20" s="46"/>
      <c r="BT20" s="14" t="s">
        <v>1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 t="s">
        <v>2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37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9"/>
    </row>
    <row r="21" spans="1:108" s="6" customFormat="1" ht="15" customHeight="1">
      <c r="A21" s="10" t="s">
        <v>4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35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36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 t="s">
        <v>36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 t="s">
        <v>36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5" t="s">
        <v>36</v>
      </c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7"/>
    </row>
    <row r="22" spans="1:108" s="6" customFormat="1" ht="30" customHeight="1">
      <c r="A22" s="10" t="s">
        <v>6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98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>
        <f>BT23+BT37+BT51+BT53</f>
        <v>44261.600000000006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f>CD23+CD37+CD53</f>
        <v>58035.65148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17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9"/>
    </row>
    <row r="23" spans="1:108" s="6" customFormat="1" ht="30" customHeight="1">
      <c r="A23" s="10" t="s">
        <v>7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99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10402.4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f>CD24+CD29+CD31</f>
        <v>18210.7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17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9"/>
    </row>
    <row r="24" spans="1:108" s="6" customFormat="1" ht="15" customHeight="1">
      <c r="A24" s="10" t="s">
        <v>8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9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29">
        <f>SUM(CD25:CM27)</f>
        <v>948.6</v>
      </c>
      <c r="CE24" s="30"/>
      <c r="CF24" s="30"/>
      <c r="CG24" s="30"/>
      <c r="CH24" s="30"/>
      <c r="CI24" s="30"/>
      <c r="CJ24" s="30"/>
      <c r="CK24" s="30"/>
      <c r="CL24" s="30"/>
      <c r="CM24" s="31"/>
      <c r="CN24" s="17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s="6" customFormat="1" ht="30" customHeight="1">
      <c r="A25" s="10" t="s">
        <v>11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121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6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29">
        <f>61.4+86.2</f>
        <v>147.6</v>
      </c>
      <c r="CE25" s="30"/>
      <c r="CF25" s="30"/>
      <c r="CG25" s="30"/>
      <c r="CH25" s="30"/>
      <c r="CI25" s="30"/>
      <c r="CJ25" s="30"/>
      <c r="CK25" s="30"/>
      <c r="CL25" s="30"/>
      <c r="CM25" s="31"/>
      <c r="CN25" s="17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s="6" customFormat="1" ht="15" customHeight="1">
      <c r="A26" s="10" t="s">
        <v>13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100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29"/>
      <c r="CE26" s="30"/>
      <c r="CF26" s="30"/>
      <c r="CG26" s="30"/>
      <c r="CH26" s="30"/>
      <c r="CI26" s="30"/>
      <c r="CJ26" s="30"/>
      <c r="CK26" s="30"/>
      <c r="CL26" s="30"/>
      <c r="CM26" s="31"/>
      <c r="CN26" s="17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s="6" customFormat="1" ht="58.5" customHeight="1">
      <c r="A27" s="10" t="s">
        <v>37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38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/>
      <c r="BU27" s="15"/>
      <c r="BV27" s="15"/>
      <c r="BW27" s="15"/>
      <c r="BX27" s="15"/>
      <c r="BY27" s="15"/>
      <c r="BZ27" s="15"/>
      <c r="CA27" s="15"/>
      <c r="CB27" s="15"/>
      <c r="CC27" s="16"/>
      <c r="CD27" s="29">
        <v>801</v>
      </c>
      <c r="CE27" s="30"/>
      <c r="CF27" s="30"/>
      <c r="CG27" s="30"/>
      <c r="CH27" s="30"/>
      <c r="CI27" s="30"/>
      <c r="CJ27" s="30"/>
      <c r="CK27" s="30"/>
      <c r="CL27" s="30"/>
      <c r="CM27" s="31"/>
      <c r="CN27" s="17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s="6" customFormat="1" ht="15" customHeight="1">
      <c r="A28" s="10" t="s">
        <v>39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12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29"/>
      <c r="CE28" s="30"/>
      <c r="CF28" s="30"/>
      <c r="CG28" s="30"/>
      <c r="CH28" s="30"/>
      <c r="CI28" s="30"/>
      <c r="CJ28" s="30"/>
      <c r="CK28" s="30"/>
      <c r="CL28" s="30"/>
      <c r="CM28" s="31"/>
      <c r="CN28" s="17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s="6" customFormat="1" ht="15" customHeight="1">
      <c r="A29" s="10" t="s">
        <v>10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21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>
        <v>8834.1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29">
        <v>15832.6</v>
      </c>
      <c r="CE29" s="30"/>
      <c r="CF29" s="30"/>
      <c r="CG29" s="30"/>
      <c r="CH29" s="30"/>
      <c r="CI29" s="30"/>
      <c r="CJ29" s="30"/>
      <c r="CK29" s="30"/>
      <c r="CL29" s="30"/>
      <c r="CM29" s="31"/>
      <c r="CN29" s="17" t="s">
        <v>131</v>
      </c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s="6" customFormat="1" ht="15" customHeight="1">
      <c r="A30" s="10" t="s">
        <v>40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12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29"/>
      <c r="CE30" s="30"/>
      <c r="CF30" s="30"/>
      <c r="CG30" s="30"/>
      <c r="CH30" s="30"/>
      <c r="CI30" s="30"/>
      <c r="CJ30" s="30"/>
      <c r="CK30" s="30"/>
      <c r="CL30" s="30"/>
      <c r="CM30" s="31"/>
      <c r="CN30" s="17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s="6" customFormat="1" ht="30" customHeight="1">
      <c r="A31" s="10" t="s">
        <v>14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101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>
        <v>1565.5</v>
      </c>
      <c r="BU31" s="15"/>
      <c r="BV31" s="15"/>
      <c r="BW31" s="15"/>
      <c r="BX31" s="15"/>
      <c r="BY31" s="15"/>
      <c r="BZ31" s="15"/>
      <c r="CA31" s="15"/>
      <c r="CB31" s="15"/>
      <c r="CC31" s="16"/>
      <c r="CD31" s="29">
        <f>1730.7-301.2</f>
        <v>1429.5</v>
      </c>
      <c r="CE31" s="30"/>
      <c r="CF31" s="30"/>
      <c r="CG31" s="30"/>
      <c r="CH31" s="30"/>
      <c r="CI31" s="30"/>
      <c r="CJ31" s="30"/>
      <c r="CK31" s="30"/>
      <c r="CL31" s="30"/>
      <c r="CM31" s="31"/>
      <c r="CN31" s="17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s="6" customFormat="1" ht="30" customHeight="1">
      <c r="A32" s="10" t="s">
        <v>41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102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0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29">
        <v>0</v>
      </c>
      <c r="CE32" s="30"/>
      <c r="CF32" s="30"/>
      <c r="CG32" s="30"/>
      <c r="CH32" s="30"/>
      <c r="CI32" s="30"/>
      <c r="CJ32" s="30"/>
      <c r="CK32" s="30"/>
      <c r="CL32" s="30"/>
      <c r="CM32" s="31"/>
      <c r="CN32" s="17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s="6" customFormat="1" ht="15" customHeight="1">
      <c r="A33" s="10" t="s">
        <v>43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42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/>
      <c r="BU33" s="15"/>
      <c r="BV33" s="15"/>
      <c r="BW33" s="15"/>
      <c r="BX33" s="15"/>
      <c r="BY33" s="15"/>
      <c r="BZ33" s="15"/>
      <c r="CA33" s="15"/>
      <c r="CB33" s="15"/>
      <c r="CC33" s="16"/>
      <c r="CD33" s="29"/>
      <c r="CE33" s="30"/>
      <c r="CF33" s="30"/>
      <c r="CG33" s="30"/>
      <c r="CH33" s="30"/>
      <c r="CI33" s="30"/>
      <c r="CJ33" s="30"/>
      <c r="CK33" s="30"/>
      <c r="CL33" s="30"/>
      <c r="CM33" s="31"/>
      <c r="CN33" s="17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s="6" customFormat="1" ht="30" customHeight="1">
      <c r="A34" s="10" t="s">
        <v>103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44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29"/>
      <c r="CE34" s="30"/>
      <c r="CF34" s="30"/>
      <c r="CG34" s="30"/>
      <c r="CH34" s="30"/>
      <c r="CI34" s="30"/>
      <c r="CJ34" s="30"/>
      <c r="CK34" s="30"/>
      <c r="CL34" s="30"/>
      <c r="CM34" s="31"/>
      <c r="CN34" s="17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s="6" customFormat="1" ht="45" customHeight="1">
      <c r="A35" s="10" t="s">
        <v>104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105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29"/>
      <c r="CE35" s="30"/>
      <c r="CF35" s="30"/>
      <c r="CG35" s="30"/>
      <c r="CH35" s="30"/>
      <c r="CI35" s="30"/>
      <c r="CJ35" s="30"/>
      <c r="CK35" s="30"/>
      <c r="CL35" s="30"/>
      <c r="CM35" s="31"/>
      <c r="CN35" s="17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s="6" customFormat="1" ht="30" customHeight="1">
      <c r="A36" s="10" t="s">
        <v>106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107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29"/>
      <c r="CE36" s="30"/>
      <c r="CF36" s="30"/>
      <c r="CG36" s="30"/>
      <c r="CH36" s="30"/>
      <c r="CI36" s="30"/>
      <c r="CJ36" s="30"/>
      <c r="CK36" s="30"/>
      <c r="CL36" s="30"/>
      <c r="CM36" s="31"/>
      <c r="CN36" s="17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s="6" customFormat="1" ht="30" customHeight="1">
      <c r="A37" s="10" t="s">
        <v>45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46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f>BT38+BT39+BT41+BT42+BT43+BT44+BT45+BT46</f>
        <v>20071.7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49">
        <f>CD38+CD39+CD40+CD41+CD42+CD43+CD44+CD45+CD46+CD50</f>
        <v>39283.45148</v>
      </c>
      <c r="CE37" s="30"/>
      <c r="CF37" s="30"/>
      <c r="CG37" s="30"/>
      <c r="CH37" s="30"/>
      <c r="CI37" s="30"/>
      <c r="CJ37" s="30"/>
      <c r="CK37" s="30"/>
      <c r="CL37" s="30"/>
      <c r="CM37" s="31"/>
      <c r="CN37" s="17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s="6" customFormat="1" ht="15" customHeight="1">
      <c r="A38" s="10" t="s">
        <v>47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48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29"/>
      <c r="CE38" s="30"/>
      <c r="CF38" s="30"/>
      <c r="CG38" s="30"/>
      <c r="CH38" s="30"/>
      <c r="CI38" s="30"/>
      <c r="CJ38" s="30"/>
      <c r="CK38" s="30"/>
      <c r="CL38" s="30"/>
      <c r="CM38" s="31"/>
      <c r="CN38" s="17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9"/>
    </row>
    <row r="39" spans="1:108" s="6" customFormat="1" ht="45" customHeight="1">
      <c r="A39" s="10" t="s">
        <v>49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50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/>
      <c r="BU39" s="15"/>
      <c r="BV39" s="15"/>
      <c r="BW39" s="15"/>
      <c r="BX39" s="15"/>
      <c r="BY39" s="15"/>
      <c r="BZ39" s="15"/>
      <c r="CA39" s="15"/>
      <c r="CB39" s="15"/>
      <c r="CC39" s="16"/>
      <c r="CD39" s="29"/>
      <c r="CE39" s="30"/>
      <c r="CF39" s="30"/>
      <c r="CG39" s="30"/>
      <c r="CH39" s="30"/>
      <c r="CI39" s="30"/>
      <c r="CJ39" s="30"/>
      <c r="CK39" s="30"/>
      <c r="CL39" s="30"/>
      <c r="CM39" s="31"/>
      <c r="CN39" s="17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s="6" customFormat="1" ht="15" customHeight="1">
      <c r="A40" s="10" t="s">
        <v>51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52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287.4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49">
        <f>12.08169+75.9+196.83+16.33979</f>
        <v>301.15148</v>
      </c>
      <c r="CE40" s="50"/>
      <c r="CF40" s="50"/>
      <c r="CG40" s="50"/>
      <c r="CH40" s="50"/>
      <c r="CI40" s="50"/>
      <c r="CJ40" s="50"/>
      <c r="CK40" s="50"/>
      <c r="CL40" s="50"/>
      <c r="CM40" s="51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53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22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2685.6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29">
        <v>4325</v>
      </c>
      <c r="CE41" s="30"/>
      <c r="CF41" s="30"/>
      <c r="CG41" s="30"/>
      <c r="CH41" s="30"/>
      <c r="CI41" s="30"/>
      <c r="CJ41" s="30"/>
      <c r="CK41" s="30"/>
      <c r="CL41" s="30"/>
      <c r="CM41" s="31"/>
      <c r="CN41" s="17" t="s">
        <v>131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s="6" customFormat="1" ht="57" customHeight="1">
      <c r="A42" s="10" t="s">
        <v>54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108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0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29">
        <v>12756.8</v>
      </c>
      <c r="CE42" s="30"/>
      <c r="CF42" s="30"/>
      <c r="CG42" s="30"/>
      <c r="CH42" s="30"/>
      <c r="CI42" s="30"/>
      <c r="CJ42" s="30"/>
      <c r="CK42" s="30"/>
      <c r="CL42" s="30"/>
      <c r="CM42" s="31"/>
      <c r="CN42" s="17" t="s">
        <v>143</v>
      </c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s="6" customFormat="1" ht="59.25" customHeight="1">
      <c r="A43" s="10" t="s">
        <v>55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109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11211.6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29">
        <v>15094.5</v>
      </c>
      <c r="CE43" s="30"/>
      <c r="CF43" s="30"/>
      <c r="CG43" s="30"/>
      <c r="CH43" s="30"/>
      <c r="CI43" s="30"/>
      <c r="CJ43" s="30"/>
      <c r="CK43" s="30"/>
      <c r="CL43" s="30"/>
      <c r="CM43" s="31"/>
      <c r="CN43" s="17" t="s">
        <v>144</v>
      </c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4" spans="1:108" s="6" customFormat="1" ht="15" customHeight="1">
      <c r="A44" s="10" t="s">
        <v>56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110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3290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29">
        <v>3883.7</v>
      </c>
      <c r="CE44" s="30"/>
      <c r="CF44" s="30"/>
      <c r="CG44" s="30"/>
      <c r="CH44" s="30"/>
      <c r="CI44" s="30"/>
      <c r="CJ44" s="30"/>
      <c r="CK44" s="30"/>
      <c r="CL44" s="30"/>
      <c r="CM44" s="31"/>
      <c r="CN44" s="17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9"/>
    </row>
    <row r="45" spans="1:108" s="6" customFormat="1" ht="31.5" customHeight="1">
      <c r="A45" s="10" t="s">
        <v>60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23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>
        <v>179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29">
        <v>0</v>
      </c>
      <c r="CE45" s="30"/>
      <c r="CF45" s="30"/>
      <c r="CG45" s="30"/>
      <c r="CH45" s="30"/>
      <c r="CI45" s="30"/>
      <c r="CJ45" s="30"/>
      <c r="CK45" s="30"/>
      <c r="CL45" s="30"/>
      <c r="CM45" s="31"/>
      <c r="CN45" s="20" t="s">
        <v>132</v>
      </c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15" customHeight="1">
      <c r="A46" s="10" t="s">
        <v>111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24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f>2702.3+3.2</f>
        <v>2705.5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29">
        <v>2828.8</v>
      </c>
      <c r="CE46" s="30"/>
      <c r="CF46" s="30"/>
      <c r="CG46" s="30"/>
      <c r="CH46" s="30"/>
      <c r="CI46" s="30"/>
      <c r="CJ46" s="30"/>
      <c r="CK46" s="30"/>
      <c r="CL46" s="30"/>
      <c r="CM46" s="31"/>
      <c r="CN46" s="17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9"/>
    </row>
    <row r="47" spans="1:108" s="6" customFormat="1" ht="72.75" customHeight="1">
      <c r="A47" s="10" t="s">
        <v>112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57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0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29">
        <v>0</v>
      </c>
      <c r="CE47" s="30"/>
      <c r="CF47" s="30"/>
      <c r="CG47" s="30"/>
      <c r="CH47" s="30"/>
      <c r="CI47" s="30"/>
      <c r="CJ47" s="30"/>
      <c r="CK47" s="30"/>
      <c r="CL47" s="30"/>
      <c r="CM47" s="31"/>
      <c r="CN47" s="17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9"/>
    </row>
    <row r="48" spans="1:108" s="6" customFormat="1" ht="30" customHeight="1">
      <c r="A48" s="10" t="s">
        <v>113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58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59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>
        <v>0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29">
        <v>0</v>
      </c>
      <c r="CE48" s="30"/>
      <c r="CF48" s="30"/>
      <c r="CG48" s="30"/>
      <c r="CH48" s="30"/>
      <c r="CI48" s="30"/>
      <c r="CJ48" s="30"/>
      <c r="CK48" s="30"/>
      <c r="CL48" s="30"/>
      <c r="CM48" s="31"/>
      <c r="CN48" s="17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9"/>
    </row>
    <row r="49" spans="1:108" s="6" customFormat="1" ht="111.75" customHeight="1">
      <c r="A49" s="10" t="s">
        <v>114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61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/>
      <c r="BU49" s="15"/>
      <c r="BV49" s="15"/>
      <c r="BW49" s="15"/>
      <c r="BX49" s="15"/>
      <c r="BY49" s="15"/>
      <c r="BZ49" s="15"/>
      <c r="CA49" s="15"/>
      <c r="CB49" s="15"/>
      <c r="CC49" s="16"/>
      <c r="CD49" s="29"/>
      <c r="CE49" s="30"/>
      <c r="CF49" s="30"/>
      <c r="CG49" s="30"/>
      <c r="CH49" s="30"/>
      <c r="CI49" s="30"/>
      <c r="CJ49" s="30"/>
      <c r="CK49" s="30"/>
      <c r="CL49" s="30"/>
      <c r="CM49" s="31"/>
      <c r="CN49" s="17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9"/>
    </row>
    <row r="50" spans="1:108" s="6" customFormat="1" ht="30" customHeight="1">
      <c r="A50" s="10" t="s">
        <v>115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116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/>
      <c r="BU50" s="15"/>
      <c r="BV50" s="15"/>
      <c r="BW50" s="15"/>
      <c r="BX50" s="15"/>
      <c r="BY50" s="15"/>
      <c r="BZ50" s="15"/>
      <c r="CA50" s="15"/>
      <c r="CB50" s="15"/>
      <c r="CC50" s="16"/>
      <c r="CD50" s="29">
        <v>93.5</v>
      </c>
      <c r="CE50" s="30"/>
      <c r="CF50" s="30"/>
      <c r="CG50" s="30"/>
      <c r="CH50" s="30"/>
      <c r="CI50" s="30"/>
      <c r="CJ50" s="30"/>
      <c r="CK50" s="30"/>
      <c r="CL50" s="30"/>
      <c r="CM50" s="31"/>
      <c r="CN50" s="17" t="s">
        <v>145</v>
      </c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9"/>
    </row>
    <row r="51" spans="1:108" s="6" customFormat="1" ht="45" customHeight="1">
      <c r="A51" s="10" t="s">
        <v>15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25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29">
        <f>10448+828.2</f>
        <v>11276.2</v>
      </c>
      <c r="BU51" s="30"/>
      <c r="BV51" s="30"/>
      <c r="BW51" s="30"/>
      <c r="BX51" s="30"/>
      <c r="BY51" s="30"/>
      <c r="BZ51" s="30"/>
      <c r="CA51" s="30"/>
      <c r="CB51" s="30"/>
      <c r="CC51" s="31"/>
      <c r="CD51" s="29">
        <v>13774.4</v>
      </c>
      <c r="CE51" s="30"/>
      <c r="CF51" s="30"/>
      <c r="CG51" s="30"/>
      <c r="CH51" s="30"/>
      <c r="CI51" s="30"/>
      <c r="CJ51" s="30"/>
      <c r="CK51" s="30"/>
      <c r="CL51" s="30"/>
      <c r="CM51" s="31"/>
      <c r="CN51" s="17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9"/>
    </row>
    <row r="52" spans="1:108" s="6" customFormat="1" ht="30" customHeight="1">
      <c r="A52" s="10" t="s">
        <v>16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62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/>
      <c r="BU52" s="15"/>
      <c r="BV52" s="15"/>
      <c r="BW52" s="15"/>
      <c r="BX52" s="15"/>
      <c r="BY52" s="15"/>
      <c r="BZ52" s="15"/>
      <c r="CA52" s="15"/>
      <c r="CB52" s="15"/>
      <c r="CC52" s="16"/>
      <c r="CD52" s="29"/>
      <c r="CE52" s="30"/>
      <c r="CF52" s="30"/>
      <c r="CG52" s="30"/>
      <c r="CH52" s="30"/>
      <c r="CI52" s="30"/>
      <c r="CJ52" s="30"/>
      <c r="CK52" s="30"/>
      <c r="CL52" s="30"/>
      <c r="CM52" s="31"/>
      <c r="CN52" s="17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45" customHeight="1">
      <c r="A53" s="10" t="s">
        <v>17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63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2511.3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29">
        <v>541.5</v>
      </c>
      <c r="CE53" s="30"/>
      <c r="CF53" s="30"/>
      <c r="CG53" s="30"/>
      <c r="CH53" s="30"/>
      <c r="CI53" s="30"/>
      <c r="CJ53" s="30"/>
      <c r="CK53" s="30"/>
      <c r="CL53" s="30"/>
      <c r="CM53" s="31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</row>
    <row r="54" spans="1:108" s="6" customFormat="1" ht="30" customHeight="1">
      <c r="A54" s="10" t="s">
        <v>7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117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64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1633.6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29">
        <v>323.043</v>
      </c>
      <c r="CE54" s="30"/>
      <c r="CF54" s="30"/>
      <c r="CG54" s="30"/>
      <c r="CH54" s="30"/>
      <c r="CI54" s="30"/>
      <c r="CJ54" s="30"/>
      <c r="CK54" s="30"/>
      <c r="CL54" s="30"/>
      <c r="CM54" s="31"/>
      <c r="CN54" s="17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6" customFormat="1" ht="67.5" customHeight="1">
      <c r="A55" s="10" t="s">
        <v>45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118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>
        <v>1.537299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29">
        <v>1.67622</v>
      </c>
      <c r="CE55" s="30"/>
      <c r="CF55" s="30"/>
      <c r="CG55" s="30"/>
      <c r="CH55" s="30"/>
      <c r="CI55" s="30"/>
      <c r="CJ55" s="30"/>
      <c r="CK55" s="30"/>
      <c r="CL55" s="30"/>
      <c r="CM55" s="31"/>
      <c r="CN55" s="17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9"/>
    </row>
    <row r="56" spans="1:108" s="6" customFormat="1" ht="57" customHeight="1">
      <c r="A56" s="10" t="s">
        <v>26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66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36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 t="s">
        <v>36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29" t="s">
        <v>36</v>
      </c>
      <c r="CE56" s="30"/>
      <c r="CF56" s="30"/>
      <c r="CG56" s="30"/>
      <c r="CH56" s="30"/>
      <c r="CI56" s="30"/>
      <c r="CJ56" s="30"/>
      <c r="CK56" s="30"/>
      <c r="CL56" s="30"/>
      <c r="CM56" s="31"/>
      <c r="CN56" s="25" t="s">
        <v>36</v>
      </c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6" customFormat="1" ht="30" customHeight="1">
      <c r="A57" s="10" t="s">
        <v>6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67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68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>
        <v>53</v>
      </c>
      <c r="BU57" s="15"/>
      <c r="BV57" s="15"/>
      <c r="BW57" s="15"/>
      <c r="BX57" s="15"/>
      <c r="BY57" s="15"/>
      <c r="BZ57" s="15"/>
      <c r="CA57" s="15"/>
      <c r="CB57" s="15"/>
      <c r="CC57" s="16"/>
      <c r="CD57" s="29">
        <v>57</v>
      </c>
      <c r="CE57" s="30"/>
      <c r="CF57" s="30"/>
      <c r="CG57" s="30"/>
      <c r="CH57" s="30"/>
      <c r="CI57" s="30"/>
      <c r="CJ57" s="30"/>
      <c r="CK57" s="30"/>
      <c r="CL57" s="30"/>
      <c r="CM57" s="31"/>
      <c r="CN57" s="17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9"/>
    </row>
    <row r="58" spans="1:108" s="6" customFormat="1" ht="15" customHeight="1">
      <c r="A58" s="10" t="s">
        <v>69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70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71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82970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29">
        <v>82970</v>
      </c>
      <c r="CE58" s="30"/>
      <c r="CF58" s="30"/>
      <c r="CG58" s="30"/>
      <c r="CH58" s="30"/>
      <c r="CI58" s="30"/>
      <c r="CJ58" s="30"/>
      <c r="CK58" s="30"/>
      <c r="CL58" s="30"/>
      <c r="CM58" s="31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9"/>
    </row>
    <row r="59" spans="1:108" s="6" customFormat="1" ht="30" customHeight="1">
      <c r="A59" s="10" t="s">
        <v>72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133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71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>
        <v>80000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29">
        <v>80000</v>
      </c>
      <c r="CE59" s="30"/>
      <c r="CF59" s="30"/>
      <c r="CG59" s="30"/>
      <c r="CH59" s="30"/>
      <c r="CI59" s="30"/>
      <c r="CJ59" s="30"/>
      <c r="CK59" s="30"/>
      <c r="CL59" s="30"/>
      <c r="CM59" s="31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9"/>
    </row>
    <row r="60" spans="1:108" s="6" customFormat="1" ht="30" customHeight="1">
      <c r="A60" s="10" t="s">
        <v>72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134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71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f>BT58-BT59</f>
        <v>2970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29">
        <f>CD58-CD59</f>
        <v>2970</v>
      </c>
      <c r="CE60" s="30"/>
      <c r="CF60" s="30"/>
      <c r="CG60" s="30"/>
      <c r="CH60" s="30"/>
      <c r="CI60" s="30"/>
      <c r="CJ60" s="30"/>
      <c r="CK60" s="30"/>
      <c r="CL60" s="30"/>
      <c r="CM60" s="31"/>
      <c r="CN60" s="17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9"/>
    </row>
    <row r="61" spans="1:108" s="6" customFormat="1" ht="30" customHeight="1">
      <c r="A61" s="10" t="s">
        <v>73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74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75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>
        <v>40.06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v>40.58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9"/>
    </row>
    <row r="62" spans="1:108" s="6" customFormat="1" ht="39" customHeight="1">
      <c r="A62" s="10" t="s">
        <v>76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136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75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5.13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5.13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17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9"/>
    </row>
    <row r="63" spans="1:108" s="6" customFormat="1" ht="42" customHeight="1">
      <c r="A63" s="10" t="s">
        <v>76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137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75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>
        <v>29.57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v>30.09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17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9"/>
    </row>
    <row r="64" spans="1:108" s="6" customFormat="1" ht="42" customHeight="1">
      <c r="A64" s="10" t="s">
        <v>76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138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75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>
        <f>BT61-BT62-BT63</f>
        <v>5.359999999999999</v>
      </c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f>CD61-CD62-CD63</f>
        <v>5.359999999999996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17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9"/>
    </row>
    <row r="65" spans="1:108" s="6" customFormat="1" ht="30" customHeight="1">
      <c r="A65" s="10" t="s">
        <v>77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78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75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365.9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>
        <v>368.4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6" spans="1:108" s="6" customFormat="1" ht="30" customHeight="1">
      <c r="A66" s="10" t="s">
        <v>79</v>
      </c>
      <c r="B66" s="11"/>
      <c r="C66" s="11"/>
      <c r="D66" s="11"/>
      <c r="E66" s="11"/>
      <c r="F66" s="11"/>
      <c r="G66" s="11"/>
      <c r="H66" s="11"/>
      <c r="I66" s="12"/>
      <c r="J66" s="5"/>
      <c r="K66" s="13" t="s">
        <v>135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75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>
        <v>173</v>
      </c>
      <c r="BU66" s="15"/>
      <c r="BV66" s="15"/>
      <c r="BW66" s="15"/>
      <c r="BX66" s="15"/>
      <c r="BY66" s="15"/>
      <c r="BZ66" s="15"/>
      <c r="CA66" s="15"/>
      <c r="CB66" s="15"/>
      <c r="CC66" s="16"/>
      <c r="CD66" s="14">
        <v>173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17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9"/>
    </row>
    <row r="67" spans="1:108" s="6" customFormat="1" ht="30" customHeight="1">
      <c r="A67" s="10" t="s">
        <v>79</v>
      </c>
      <c r="B67" s="11"/>
      <c r="C67" s="11"/>
      <c r="D67" s="11"/>
      <c r="E67" s="11"/>
      <c r="F67" s="11"/>
      <c r="G67" s="11"/>
      <c r="H67" s="11"/>
      <c r="I67" s="12"/>
      <c r="J67" s="5"/>
      <c r="K67" s="13" t="s">
        <v>139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75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>
        <f>BT65-BT66</f>
        <v>192.89999999999998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14">
        <f>CD65-CD66</f>
        <v>195.39999999999998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17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9"/>
    </row>
    <row r="68" spans="1:108" s="6" customFormat="1" ht="15" customHeight="1">
      <c r="A68" s="10" t="s">
        <v>80</v>
      </c>
      <c r="B68" s="11"/>
      <c r="C68" s="11"/>
      <c r="D68" s="11"/>
      <c r="E68" s="11"/>
      <c r="F68" s="11"/>
      <c r="G68" s="11"/>
      <c r="H68" s="11"/>
      <c r="I68" s="12"/>
      <c r="J68" s="5"/>
      <c r="K68" s="13" t="s">
        <v>81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7"/>
      <c r="BI68" s="14" t="s">
        <v>82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>
        <v>17.448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>
        <v>17.818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17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9"/>
    </row>
    <row r="69" spans="1:108" s="6" customFormat="1" ht="30" customHeight="1">
      <c r="A69" s="10" t="s">
        <v>83</v>
      </c>
      <c r="B69" s="11"/>
      <c r="C69" s="11"/>
      <c r="D69" s="11"/>
      <c r="E69" s="11"/>
      <c r="F69" s="11"/>
      <c r="G69" s="11"/>
      <c r="H69" s="11"/>
      <c r="I69" s="12"/>
      <c r="J69" s="5"/>
      <c r="K69" s="13" t="s">
        <v>140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7"/>
      <c r="BI69" s="14" t="s">
        <v>82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>
        <v>2.724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v>2.724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17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9"/>
    </row>
    <row r="70" spans="1:108" s="6" customFormat="1" ht="30" customHeight="1">
      <c r="A70" s="10" t="s">
        <v>83</v>
      </c>
      <c r="B70" s="11"/>
      <c r="C70" s="11"/>
      <c r="D70" s="11"/>
      <c r="E70" s="11"/>
      <c r="F70" s="11"/>
      <c r="G70" s="11"/>
      <c r="H70" s="11"/>
      <c r="I70" s="12"/>
      <c r="J70" s="5"/>
      <c r="K70" s="13" t="s">
        <v>141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7"/>
      <c r="BI70" s="14" t="s">
        <v>82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>
        <v>12.63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14">
        <v>12.96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17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9"/>
    </row>
    <row r="71" spans="1:108" s="6" customFormat="1" ht="30" customHeight="1">
      <c r="A71" s="10" t="s">
        <v>83</v>
      </c>
      <c r="B71" s="11"/>
      <c r="C71" s="11"/>
      <c r="D71" s="11"/>
      <c r="E71" s="11"/>
      <c r="F71" s="11"/>
      <c r="G71" s="11"/>
      <c r="H71" s="11"/>
      <c r="I71" s="12"/>
      <c r="J71" s="5"/>
      <c r="K71" s="13" t="s">
        <v>142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7"/>
      <c r="BI71" s="14" t="s">
        <v>82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>
        <f>BT68-BT69-BT70</f>
        <v>2.0939999999999994</v>
      </c>
      <c r="BU71" s="15"/>
      <c r="BV71" s="15"/>
      <c r="BW71" s="15"/>
      <c r="BX71" s="15"/>
      <c r="BY71" s="15"/>
      <c r="BZ71" s="15"/>
      <c r="CA71" s="15"/>
      <c r="CB71" s="15"/>
      <c r="CC71" s="16"/>
      <c r="CD71" s="14">
        <f>CD68-CD69-CD70</f>
        <v>2.1340000000000003</v>
      </c>
      <c r="CE71" s="15"/>
      <c r="CF71" s="15"/>
      <c r="CG71" s="15"/>
      <c r="CH71" s="15"/>
      <c r="CI71" s="15"/>
      <c r="CJ71" s="15"/>
      <c r="CK71" s="15"/>
      <c r="CL71" s="15"/>
      <c r="CM71" s="16"/>
      <c r="CN71" s="17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9"/>
    </row>
    <row r="72" spans="1:108" s="6" customFormat="1" ht="15" customHeight="1">
      <c r="A72" s="10" t="s">
        <v>84</v>
      </c>
      <c r="B72" s="11"/>
      <c r="C72" s="11"/>
      <c r="D72" s="11"/>
      <c r="E72" s="11"/>
      <c r="F72" s="11"/>
      <c r="G72" s="11"/>
      <c r="H72" s="11"/>
      <c r="I72" s="12"/>
      <c r="J72" s="5"/>
      <c r="K72" s="13" t="s">
        <v>85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7"/>
      <c r="BI72" s="14" t="s">
        <v>65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28">
        <v>0.48</v>
      </c>
      <c r="BU72" s="15"/>
      <c r="BV72" s="15"/>
      <c r="BW72" s="15"/>
      <c r="BX72" s="15"/>
      <c r="BY72" s="15"/>
      <c r="BZ72" s="15"/>
      <c r="CA72" s="15"/>
      <c r="CB72" s="15"/>
      <c r="CC72" s="16"/>
      <c r="CD72" s="28">
        <v>0.48</v>
      </c>
      <c r="CE72" s="15"/>
      <c r="CF72" s="15"/>
      <c r="CG72" s="15"/>
      <c r="CH72" s="15"/>
      <c r="CI72" s="15"/>
      <c r="CJ72" s="15"/>
      <c r="CK72" s="15"/>
      <c r="CL72" s="15"/>
      <c r="CM72" s="16"/>
      <c r="CN72" s="17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9"/>
    </row>
    <row r="73" spans="1:108" s="6" customFormat="1" ht="30" customHeight="1">
      <c r="A73" s="10" t="s">
        <v>86</v>
      </c>
      <c r="B73" s="11"/>
      <c r="C73" s="11"/>
      <c r="D73" s="11"/>
      <c r="E73" s="11"/>
      <c r="F73" s="11"/>
      <c r="G73" s="11"/>
      <c r="H73" s="11"/>
      <c r="I73" s="12"/>
      <c r="J73" s="5"/>
      <c r="K73" s="13" t="s">
        <v>87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7"/>
      <c r="BI73" s="14" t="s">
        <v>5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4"/>
      <c r="BU73" s="15"/>
      <c r="BV73" s="15"/>
      <c r="BW73" s="15"/>
      <c r="BX73" s="15"/>
      <c r="BY73" s="15"/>
      <c r="BZ73" s="15"/>
      <c r="CA73" s="15"/>
      <c r="CB73" s="15"/>
      <c r="CC73" s="16"/>
      <c r="CD73" s="14"/>
      <c r="CE73" s="15"/>
      <c r="CF73" s="15"/>
      <c r="CG73" s="15"/>
      <c r="CH73" s="15"/>
      <c r="CI73" s="15"/>
      <c r="CJ73" s="15"/>
      <c r="CK73" s="15"/>
      <c r="CL73" s="15"/>
      <c r="CM73" s="16"/>
      <c r="CN73" s="17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9"/>
    </row>
    <row r="74" spans="1:108" s="6" customFormat="1" ht="30" customHeight="1">
      <c r="A74" s="10" t="s">
        <v>88</v>
      </c>
      <c r="B74" s="11"/>
      <c r="C74" s="11"/>
      <c r="D74" s="11"/>
      <c r="E74" s="11"/>
      <c r="F74" s="11"/>
      <c r="G74" s="11"/>
      <c r="H74" s="11"/>
      <c r="I74" s="12"/>
      <c r="J74" s="5"/>
      <c r="K74" s="13" t="s">
        <v>89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7"/>
      <c r="BI74" s="14" t="s">
        <v>5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4"/>
      <c r="BU74" s="15"/>
      <c r="BV74" s="15"/>
      <c r="BW74" s="15"/>
      <c r="BX74" s="15"/>
      <c r="BY74" s="15"/>
      <c r="BZ74" s="15"/>
      <c r="CA74" s="15"/>
      <c r="CB74" s="15"/>
      <c r="CC74" s="16"/>
      <c r="CD74" s="14"/>
      <c r="CE74" s="15"/>
      <c r="CF74" s="15"/>
      <c r="CG74" s="15"/>
      <c r="CH74" s="15"/>
      <c r="CI74" s="15"/>
      <c r="CJ74" s="15"/>
      <c r="CK74" s="15"/>
      <c r="CL74" s="15"/>
      <c r="CM74" s="16"/>
      <c r="CN74" s="17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9"/>
    </row>
    <row r="75" spans="1:108" s="6" customFormat="1" ht="45" customHeight="1">
      <c r="A75" s="10" t="s">
        <v>90</v>
      </c>
      <c r="B75" s="11"/>
      <c r="C75" s="11"/>
      <c r="D75" s="11"/>
      <c r="E75" s="11"/>
      <c r="F75" s="11"/>
      <c r="G75" s="11"/>
      <c r="H75" s="11"/>
      <c r="I75" s="12"/>
      <c r="J75" s="5"/>
      <c r="K75" s="13" t="s">
        <v>91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7"/>
      <c r="BI75" s="14" t="s">
        <v>65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14">
        <v>1.79</v>
      </c>
      <c r="BU75" s="15"/>
      <c r="BV75" s="15"/>
      <c r="BW75" s="15"/>
      <c r="BX75" s="15"/>
      <c r="BY75" s="15"/>
      <c r="BZ75" s="15"/>
      <c r="CA75" s="15"/>
      <c r="CB75" s="15"/>
      <c r="CC75" s="16"/>
      <c r="CD75" s="14" t="s">
        <v>36</v>
      </c>
      <c r="CE75" s="15"/>
      <c r="CF75" s="15"/>
      <c r="CG75" s="15"/>
      <c r="CH75" s="15"/>
      <c r="CI75" s="15"/>
      <c r="CJ75" s="15"/>
      <c r="CK75" s="15"/>
      <c r="CL75" s="15"/>
      <c r="CM75" s="16"/>
      <c r="CN75" s="25" t="s">
        <v>36</v>
      </c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7"/>
    </row>
    <row r="77" s="1" customFormat="1" ht="12.75">
      <c r="G77" s="1" t="s">
        <v>18</v>
      </c>
    </row>
    <row r="78" spans="1:108" s="1" customFormat="1" ht="68.25" customHeight="1">
      <c r="A78" s="23" t="s">
        <v>92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1" customFormat="1" ht="25.5" customHeight="1">
      <c r="A79" s="23" t="s">
        <v>93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1" customFormat="1" ht="25.5" customHeight="1">
      <c r="A80" s="23" t="s">
        <v>119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</row>
    <row r="81" spans="1:108" s="1" customFormat="1" ht="25.5" customHeight="1">
      <c r="A81" s="23" t="s">
        <v>94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</row>
    <row r="82" spans="1:108" s="1" customFormat="1" ht="25.5" customHeight="1">
      <c r="A82" s="23" t="s">
        <v>95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</row>
    <row r="83" ht="3" customHeight="1"/>
  </sheetData>
  <sheetProtection/>
  <mergeCells count="351">
    <mergeCell ref="A9:DD9"/>
    <mergeCell ref="A10:DD10"/>
    <mergeCell ref="A11:DD11"/>
    <mergeCell ref="A12:DD12"/>
    <mergeCell ref="J19:BH20"/>
    <mergeCell ref="BI19:BS20"/>
    <mergeCell ref="BT19:CM19"/>
    <mergeCell ref="J15:BN15"/>
    <mergeCell ref="J16:BN16"/>
    <mergeCell ref="A19:I20"/>
    <mergeCell ref="CN21:DD21"/>
    <mergeCell ref="AQ17:AX17"/>
    <mergeCell ref="AY17:AZ17"/>
    <mergeCell ref="BA17:BH17"/>
    <mergeCell ref="CN19:DD20"/>
    <mergeCell ref="BT20:CC20"/>
    <mergeCell ref="CD20:CM20"/>
    <mergeCell ref="K22:BG22"/>
    <mergeCell ref="BI22:BS22"/>
    <mergeCell ref="BT22:CC22"/>
    <mergeCell ref="CD24:CM24"/>
    <mergeCell ref="A21:I21"/>
    <mergeCell ref="K21:BG21"/>
    <mergeCell ref="BI21:BS21"/>
    <mergeCell ref="BT21:CC21"/>
    <mergeCell ref="CD21:CM21"/>
    <mergeCell ref="CN24:DD24"/>
    <mergeCell ref="A23:I23"/>
    <mergeCell ref="K23:BG23"/>
    <mergeCell ref="BI23:BS23"/>
    <mergeCell ref="BT23:CC23"/>
    <mergeCell ref="CD22:CM22"/>
    <mergeCell ref="CN22:DD22"/>
    <mergeCell ref="CD23:CM23"/>
    <mergeCell ref="CN23:DD23"/>
    <mergeCell ref="A22:I22"/>
    <mergeCell ref="CD25:CM25"/>
    <mergeCell ref="CN25:DD25"/>
    <mergeCell ref="A24:I24"/>
    <mergeCell ref="K24:BG24"/>
    <mergeCell ref="A25:I25"/>
    <mergeCell ref="K25:BG25"/>
    <mergeCell ref="BI25:BS25"/>
    <mergeCell ref="BT25:CC25"/>
    <mergeCell ref="BI24:BS24"/>
    <mergeCell ref="BT24:CC24"/>
    <mergeCell ref="CN26:DD26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8:CC28"/>
    <mergeCell ref="CD26:CM26"/>
    <mergeCell ref="BT26:CC26"/>
    <mergeCell ref="BT30:CC30"/>
    <mergeCell ref="CD28:CM28"/>
    <mergeCell ref="CD30:CM30"/>
    <mergeCell ref="CN28:DD28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CN30:DD30"/>
    <mergeCell ref="A31:I31"/>
    <mergeCell ref="BI31:BS31"/>
    <mergeCell ref="BT31:CC31"/>
    <mergeCell ref="CD31:CM31"/>
    <mergeCell ref="CN31:DD31"/>
    <mergeCell ref="A30:I30"/>
    <mergeCell ref="K30:BG30"/>
    <mergeCell ref="BI30:BS30"/>
    <mergeCell ref="A33:I33"/>
    <mergeCell ref="K33:BG33"/>
    <mergeCell ref="BI33:BS33"/>
    <mergeCell ref="BT33:CC33"/>
    <mergeCell ref="A34:I34"/>
    <mergeCell ref="K34:BG34"/>
    <mergeCell ref="BI34:BS34"/>
    <mergeCell ref="BT34:CC34"/>
    <mergeCell ref="CD37:CM37"/>
    <mergeCell ref="CN37:DD37"/>
    <mergeCell ref="BI35:BS35"/>
    <mergeCell ref="BT35:CC35"/>
    <mergeCell ref="CD33:CM33"/>
    <mergeCell ref="CN33:DD33"/>
    <mergeCell ref="CD34:CM34"/>
    <mergeCell ref="CN34:DD34"/>
    <mergeCell ref="CD35:CM35"/>
    <mergeCell ref="CN35:DD35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A39:I39"/>
    <mergeCell ref="K39:BG39"/>
    <mergeCell ref="BI39:BS39"/>
    <mergeCell ref="BT39:CC39"/>
    <mergeCell ref="CD41:CM41"/>
    <mergeCell ref="CN41:DD41"/>
    <mergeCell ref="A40:I40"/>
    <mergeCell ref="K40:BG40"/>
    <mergeCell ref="BI40:BS40"/>
    <mergeCell ref="BT40:CC40"/>
    <mergeCell ref="CD39:CM39"/>
    <mergeCell ref="CN39:DD39"/>
    <mergeCell ref="CD40:CM40"/>
    <mergeCell ref="CN40:DD40"/>
    <mergeCell ref="CD42:CM42"/>
    <mergeCell ref="CN42:DD42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CD47:CM47"/>
    <mergeCell ref="CN47:DD47"/>
    <mergeCell ref="CD49:CM49"/>
    <mergeCell ref="CN49:DD49"/>
    <mergeCell ref="A46:I46"/>
    <mergeCell ref="K46:BG46"/>
    <mergeCell ref="BI46:BS46"/>
    <mergeCell ref="BT46:CC46"/>
    <mergeCell ref="CD48:CM48"/>
    <mergeCell ref="CN48:DD48"/>
    <mergeCell ref="CD51:CM51"/>
    <mergeCell ref="CN51:DD51"/>
    <mergeCell ref="A48:I48"/>
    <mergeCell ref="K48:BG48"/>
    <mergeCell ref="A49:I49"/>
    <mergeCell ref="K49:BG49"/>
    <mergeCell ref="BI49:BS49"/>
    <mergeCell ref="BT49:CC49"/>
    <mergeCell ref="BI48:BS48"/>
    <mergeCell ref="BT48:CC48"/>
    <mergeCell ref="A53:I53"/>
    <mergeCell ref="K53:BG53"/>
    <mergeCell ref="BI53:BS53"/>
    <mergeCell ref="BT53:CC53"/>
    <mergeCell ref="A51:I51"/>
    <mergeCell ref="K51:BG51"/>
    <mergeCell ref="BI51:BS51"/>
    <mergeCell ref="BT51:CC51"/>
    <mergeCell ref="A54:I54"/>
    <mergeCell ref="K54:BG54"/>
    <mergeCell ref="BI54:BS54"/>
    <mergeCell ref="BT54:CC54"/>
    <mergeCell ref="CD52:CM52"/>
    <mergeCell ref="CN52:DD52"/>
    <mergeCell ref="CD53:CM53"/>
    <mergeCell ref="CN53:DD53"/>
    <mergeCell ref="A52:I52"/>
    <mergeCell ref="K52:BG52"/>
    <mergeCell ref="CD56:CM56"/>
    <mergeCell ref="CN56:DD56"/>
    <mergeCell ref="BI52:BS52"/>
    <mergeCell ref="BT52:CC52"/>
    <mergeCell ref="CD54:CM54"/>
    <mergeCell ref="CN54:DD54"/>
    <mergeCell ref="CD55:CM55"/>
    <mergeCell ref="CN55:DD55"/>
    <mergeCell ref="A56:I56"/>
    <mergeCell ref="K56:BG56"/>
    <mergeCell ref="BI56:BS56"/>
    <mergeCell ref="BT56:CC56"/>
    <mergeCell ref="A55:I55"/>
    <mergeCell ref="K55:BG55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1:CM61"/>
    <mergeCell ref="CN61:DD61"/>
    <mergeCell ref="A59:I59"/>
    <mergeCell ref="K59:BG59"/>
    <mergeCell ref="A61:I61"/>
    <mergeCell ref="K61:BG61"/>
    <mergeCell ref="BI61:BS61"/>
    <mergeCell ref="BT61:CC61"/>
    <mergeCell ref="BI59:BS59"/>
    <mergeCell ref="BT59:CC59"/>
    <mergeCell ref="A60:I60"/>
    <mergeCell ref="K60:BG60"/>
    <mergeCell ref="A63:I63"/>
    <mergeCell ref="K63:BG63"/>
    <mergeCell ref="BI63:BS63"/>
    <mergeCell ref="BT63:CC63"/>
    <mergeCell ref="CD66:CM66"/>
    <mergeCell ref="CN66:DD66"/>
    <mergeCell ref="A65:I65"/>
    <mergeCell ref="K65:BG65"/>
    <mergeCell ref="BI65:BS65"/>
    <mergeCell ref="BT65:CC65"/>
    <mergeCell ref="CD63:CM63"/>
    <mergeCell ref="CN63:DD63"/>
    <mergeCell ref="CD65:CM65"/>
    <mergeCell ref="CN65:DD65"/>
    <mergeCell ref="CD68:CM68"/>
    <mergeCell ref="CN68:DD68"/>
    <mergeCell ref="A66:I66"/>
    <mergeCell ref="K66:BG66"/>
    <mergeCell ref="A68:I68"/>
    <mergeCell ref="K68:BG68"/>
    <mergeCell ref="BI68:BS68"/>
    <mergeCell ref="BT68:CC68"/>
    <mergeCell ref="BI66:BS66"/>
    <mergeCell ref="BT66:CC66"/>
    <mergeCell ref="A69:I69"/>
    <mergeCell ref="K69:BG69"/>
    <mergeCell ref="BI69:BS69"/>
    <mergeCell ref="BT69:CC69"/>
    <mergeCell ref="CD73:CM73"/>
    <mergeCell ref="CN73:DD73"/>
    <mergeCell ref="A72:I72"/>
    <mergeCell ref="K72:BG72"/>
    <mergeCell ref="BI72:BS72"/>
    <mergeCell ref="BT72:CC72"/>
    <mergeCell ref="CD69:CM69"/>
    <mergeCell ref="CN69:DD69"/>
    <mergeCell ref="CD72:CM72"/>
    <mergeCell ref="CN72:DD72"/>
    <mergeCell ref="CD74:CM74"/>
    <mergeCell ref="CN74:DD74"/>
    <mergeCell ref="A73:I73"/>
    <mergeCell ref="K73:BG73"/>
    <mergeCell ref="A74:I74"/>
    <mergeCell ref="K74:BG74"/>
    <mergeCell ref="BI74:BS74"/>
    <mergeCell ref="BT74:CC74"/>
    <mergeCell ref="BI73:BS73"/>
    <mergeCell ref="BT73:CC73"/>
    <mergeCell ref="A82:DD82"/>
    <mergeCell ref="K31:BG31"/>
    <mergeCell ref="A32:I32"/>
    <mergeCell ref="K32:BG32"/>
    <mergeCell ref="BI32:BS32"/>
    <mergeCell ref="BT32:CC32"/>
    <mergeCell ref="CD32:CM32"/>
    <mergeCell ref="CN32:DD32"/>
    <mergeCell ref="CD75:CM75"/>
    <mergeCell ref="CN75:DD75"/>
    <mergeCell ref="CD36:CM36"/>
    <mergeCell ref="CN36:DD36"/>
    <mergeCell ref="A80:DD80"/>
    <mergeCell ref="A81:DD81"/>
    <mergeCell ref="A78:DD78"/>
    <mergeCell ref="A79:DD79"/>
    <mergeCell ref="A75:I75"/>
    <mergeCell ref="K75:BG75"/>
    <mergeCell ref="BI75:BS75"/>
    <mergeCell ref="BT75:CC75"/>
    <mergeCell ref="A35:I35"/>
    <mergeCell ref="K35:BG35"/>
    <mergeCell ref="A43:I43"/>
    <mergeCell ref="K43:BG43"/>
    <mergeCell ref="BI43:BS43"/>
    <mergeCell ref="BT43:CC43"/>
    <mergeCell ref="A36:I36"/>
    <mergeCell ref="K36:BG36"/>
    <mergeCell ref="BI36:BS36"/>
    <mergeCell ref="BT36:CC36"/>
    <mergeCell ref="A44:I44"/>
    <mergeCell ref="K44:BG44"/>
    <mergeCell ref="BI44:BS44"/>
    <mergeCell ref="BT44:CC44"/>
    <mergeCell ref="A45:I45"/>
    <mergeCell ref="K45:BG45"/>
    <mergeCell ref="CD43:CM43"/>
    <mergeCell ref="CN43:DD43"/>
    <mergeCell ref="CD44:CM44"/>
    <mergeCell ref="CN44:DD44"/>
    <mergeCell ref="CD50:CM50"/>
    <mergeCell ref="CN50:DD50"/>
    <mergeCell ref="CD45:CM45"/>
    <mergeCell ref="CN45:DD45"/>
    <mergeCell ref="CD46:CM46"/>
    <mergeCell ref="CN46:DD46"/>
    <mergeCell ref="A50:I50"/>
    <mergeCell ref="K50:BG50"/>
    <mergeCell ref="BI50:BS50"/>
    <mergeCell ref="BT50:CC50"/>
    <mergeCell ref="BI45:BS45"/>
    <mergeCell ref="BT45:CC45"/>
    <mergeCell ref="A47:I47"/>
    <mergeCell ref="K47:BG47"/>
    <mergeCell ref="BI47:BS47"/>
    <mergeCell ref="BT47:CC47"/>
    <mergeCell ref="BI60:BS60"/>
    <mergeCell ref="BT60:CC60"/>
    <mergeCell ref="CD60:CM60"/>
    <mergeCell ref="CN60:DD60"/>
    <mergeCell ref="A67:I67"/>
    <mergeCell ref="K67:BG67"/>
    <mergeCell ref="BI67:BS67"/>
    <mergeCell ref="BT67:CC67"/>
    <mergeCell ref="CD67:CM67"/>
    <mergeCell ref="CN67:DD67"/>
    <mergeCell ref="A62:I62"/>
    <mergeCell ref="K62:BG62"/>
    <mergeCell ref="BI62:BS62"/>
    <mergeCell ref="BT62:CC62"/>
    <mergeCell ref="CD62:CM62"/>
    <mergeCell ref="CN62:DD62"/>
    <mergeCell ref="A64:I64"/>
    <mergeCell ref="K64:BG64"/>
    <mergeCell ref="BI64:BS64"/>
    <mergeCell ref="BT64:CC64"/>
    <mergeCell ref="CD64:CM64"/>
    <mergeCell ref="CN64:DD64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</mergeCells>
  <printOptions/>
  <pageMargins left="0.5905511811023623" right="0.31496062992125984" top="0.3937007874015748" bottom="0.3937007874015748" header="0.1968503937007874" footer="0.1968503937007874"/>
  <pageSetup fitToHeight="0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Казусь Елена Геннадьевна</cp:lastModifiedBy>
  <cp:lastPrinted>2019-04-20T11:12:01Z</cp:lastPrinted>
  <dcterms:created xsi:type="dcterms:W3CDTF">2010-05-19T10:50:44Z</dcterms:created>
  <dcterms:modified xsi:type="dcterms:W3CDTF">2019-05-06T03:51:17Z</dcterms:modified>
  <cp:category/>
  <cp:version/>
  <cp:contentType/>
  <cp:contentStatus/>
</cp:coreProperties>
</file>