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Энергетическая компания\Общая\раскрытие информации\Аварийные отключения\ЭК\"/>
    </mc:Choice>
  </mc:AlternateContent>
  <bookViews>
    <workbookView xWindow="-28920" yWindow="-120" windowWidth="29040" windowHeight="15840" tabRatio="500"/>
  </bookViews>
  <sheets>
    <sheet name="Отчет" sheetId="1" r:id="rId1"/>
    <sheet name="Лист2" sheetId="2" state="hidden" r:id="rId2"/>
  </sheets>
  <definedNames>
    <definedName name="_xlnm._FilterDatabase" localSheetId="0" hidden="1">Отчет!$A$4:$S$159</definedName>
    <definedName name="M">Лист2!$B$2:$B$13</definedName>
    <definedName name="_xlnm.Print_Area" localSheetId="0">Отчет!$A$1:$S$174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64" i="1" l="1"/>
  <c r="N137" i="1" l="1"/>
  <c r="N138" i="1"/>
  <c r="N139" i="1"/>
  <c r="N140" i="1"/>
  <c r="L137" i="1"/>
  <c r="L138" i="1"/>
  <c r="L139" i="1"/>
  <c r="L140" i="1"/>
  <c r="N128" i="1" l="1"/>
  <c r="N129" i="1"/>
  <c r="N130" i="1"/>
  <c r="N131" i="1"/>
  <c r="N132" i="1"/>
  <c r="N133" i="1"/>
  <c r="N134" i="1"/>
  <c r="N135" i="1"/>
  <c r="N136" i="1"/>
  <c r="L132" i="1"/>
  <c r="L133" i="1"/>
  <c r="L134" i="1"/>
  <c r="L135" i="1"/>
  <c r="L136" i="1"/>
  <c r="L129" i="1"/>
  <c r="L130" i="1"/>
  <c r="L131" i="1"/>
  <c r="L128" i="1"/>
  <c r="E163" i="1" l="1"/>
  <c r="L114" i="1" l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13" i="1"/>
  <c r="L112" i="1"/>
  <c r="L111" i="1"/>
  <c r="L13" i="1"/>
  <c r="N119" i="1"/>
  <c r="N120" i="1"/>
  <c r="N121" i="1"/>
  <c r="N122" i="1"/>
  <c r="N123" i="1"/>
  <c r="N124" i="1"/>
  <c r="N125" i="1"/>
  <c r="N126" i="1"/>
  <c r="N127" i="1"/>
  <c r="N115" i="1"/>
  <c r="N116" i="1"/>
  <c r="N117" i="1"/>
  <c r="N118" i="1"/>
  <c r="N113" i="1"/>
  <c r="N114" i="1"/>
  <c r="N112" i="1"/>
  <c r="N111" i="1"/>
  <c r="E162" i="1" l="1"/>
  <c r="E161" i="1"/>
  <c r="N164" i="1" l="1"/>
  <c r="M164" i="1"/>
  <c r="L164" i="1"/>
  <c r="K164" i="1"/>
  <c r="J164" i="1"/>
  <c r="N7" i="1"/>
  <c r="N8" i="1"/>
  <c r="N9" i="1"/>
  <c r="L7" i="1"/>
  <c r="L8" i="1"/>
  <c r="L9" i="1"/>
  <c r="L10" i="1"/>
  <c r="N11" i="1"/>
  <c r="L11" i="1" l="1"/>
  <c r="L12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N25" i="1"/>
  <c r="N26" i="1"/>
  <c r="N27" i="1"/>
  <c r="N12" i="1" l="1"/>
  <c r="N13" i="1"/>
  <c r="N14" i="1"/>
  <c r="N15" i="1"/>
  <c r="N16" i="1"/>
  <c r="N17" i="1"/>
  <c r="N18" i="1"/>
  <c r="N19" i="1"/>
  <c r="N20" i="1"/>
  <c r="N21" i="1"/>
  <c r="N22" i="1"/>
  <c r="N23" i="1"/>
  <c r="N24" i="1"/>
  <c r="N10" i="1" l="1"/>
  <c r="E165" i="1" l="1"/>
</calcChain>
</file>

<file path=xl/sharedStrings.xml><?xml version="1.0" encoding="utf-8"?>
<sst xmlns="http://schemas.openxmlformats.org/spreadsheetml/2006/main" count="1530" uniqueCount="558">
  <si>
    <t>август</t>
  </si>
  <si>
    <t>Учет в  показателях надежности, в т.ч. индикативных показателях наджености (0 - нет, 1 - да)</t>
  </si>
  <si>
    <t>Номер прекращения передачи электрической энергии / Номер итоговой строки</t>
  </si>
  <si>
    <t>Наименование структурной единицы сетевой организации</t>
  </si>
  <si>
    <t>Вид объекта: КЛ, ВЛ, ПС, ТП, РП, КВЛ</t>
  </si>
  <si>
    <t>Диспетчерское наименование объекта электросетевого хозяйства сетевой организации, в результате отключения которой произошло прекращение передачи электроэнергии потребителям услуг</t>
  </si>
  <si>
    <t>Высший класс напряжения отключенного оборудования сетевой организации, кВ</t>
  </si>
  <si>
    <t>Время и дата начала прекращения передачи электрической энергии (часы, минуты, ГГГГ.ММ.ДД)</t>
  </si>
  <si>
    <t>Время и дата восстановления режима потребления электрической энергии потребителей услуг (часы, минуты, ГГГГ.ММ.ДД)</t>
  </si>
  <si>
    <t>Вид прекращения передачи электроэнергии (П, А, В, В1)</t>
  </si>
  <si>
    <t>Продолжительность прекращения передачи электрической энергии, час</t>
  </si>
  <si>
    <t>Суммарный объем фактической нагрузки (мощности) на присоединениях потребителей услуг, по которым произошло прекращение передачи электрической энергии на момент возникновения такого события, кВт</t>
  </si>
  <si>
    <t>Номер и дата акта расследования технологического нарушения, записи в оперативном журнале</t>
  </si>
  <si>
    <t>Код организационной причины аварии</t>
  </si>
  <si>
    <t>Код технической причины повреждения оборудования</t>
  </si>
  <si>
    <t>В</t>
  </si>
  <si>
    <t>3.4.9.3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</si>
  <si>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</si>
  <si>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</si>
  <si>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</si>
  <si>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</si>
  <si>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</si>
  <si>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</si>
  <si>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</si>
  <si>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сентябрь</t>
  </si>
  <si>
    <t>октябрь</t>
  </si>
  <si>
    <t>ноябрь</t>
  </si>
  <si>
    <t>декабрь</t>
  </si>
  <si>
    <t>АУЭС</t>
  </si>
  <si>
    <t>3.4.9.1</t>
  </si>
  <si>
    <t>Месяц</t>
  </si>
  <si>
    <t>Количество точек поставки потребителей услуг сетевой организации, в отношении которых произошел перерыв электроснабжения, шт.</t>
  </si>
  <si>
    <t>Объем недопоставленной в результате отключений электрической энергии, кВтч</t>
  </si>
  <si>
    <t>Мероприятия по устранению причин отключения</t>
  </si>
  <si>
    <t>4.12 Нарушение электрической изоляции</t>
  </si>
  <si>
    <t>4.4. Внешнее механическое воздействие</t>
  </si>
  <si>
    <t>аварийно-восстановительные работы</t>
  </si>
  <si>
    <t xml:space="preserve">Вид </t>
  </si>
  <si>
    <t>отключения:</t>
  </si>
  <si>
    <t>П - плановое</t>
  </si>
  <si>
    <t>А - аварийное</t>
  </si>
  <si>
    <t>В - внеплановое</t>
  </si>
  <si>
    <t>* Учет в показателях надежности, в т.ч. индикативных показателях надежности:</t>
  </si>
  <si>
    <t>0 - нет, в случае если отключение вызвано повреждением электрооборудования потребителя, или по его вине (заявке)</t>
  </si>
  <si>
    <t>1 - да, в случае если отключение связано с повреждением электрооборудования сетевой организации</t>
  </si>
  <si>
    <t>недопоставлено эл.энергии,кВч</t>
  </si>
  <si>
    <t>1 кв</t>
  </si>
  <si>
    <t xml:space="preserve">2 кв </t>
  </si>
  <si>
    <t>3 кв</t>
  </si>
  <si>
    <t>4 кв</t>
  </si>
  <si>
    <t>год</t>
  </si>
  <si>
    <t>КЛ</t>
  </si>
  <si>
    <t>6 (6.3)</t>
  </si>
  <si>
    <t>3.4.12.2</t>
  </si>
  <si>
    <t>КВЛ</t>
  </si>
  <si>
    <t>ВМ яч.11 УПС-4</t>
  </si>
  <si>
    <t xml:space="preserve">АУЭС </t>
  </si>
  <si>
    <t>Продолжительность прекращения передачи электрической энергии по всем точкам поставки, час</t>
  </si>
  <si>
    <t>всего</t>
  </si>
  <si>
    <t>прекращений</t>
  </si>
  <si>
    <t>час</t>
  </si>
  <si>
    <t>продолжительность</t>
  </si>
  <si>
    <t>точки прис</t>
  </si>
  <si>
    <t>шт</t>
  </si>
  <si>
    <t>ВМ яч.15 УПС-11</t>
  </si>
  <si>
    <t>12,30 2023.01.18</t>
  </si>
  <si>
    <t>13,00 2023.01.18</t>
  </si>
  <si>
    <t>УПС-3, УПС-5</t>
  </si>
  <si>
    <t>35</t>
  </si>
  <si>
    <t>19,15 2023.01.19</t>
  </si>
  <si>
    <t>22,20 2023.01.19</t>
  </si>
  <si>
    <t>09,27 2023.01.23</t>
  </si>
  <si>
    <t>10,49 2023.01.23</t>
  </si>
  <si>
    <t>ЯКНО-33</t>
  </si>
  <si>
    <t>12,02 2023.01.23</t>
  </si>
  <si>
    <t>12,36 2023.01.23</t>
  </si>
  <si>
    <t>В-2   ПП-7</t>
  </si>
  <si>
    <t>23,10 2023.01.26</t>
  </si>
  <si>
    <t>23,45 2023.01.26</t>
  </si>
  <si>
    <t>В-1 ПП-7</t>
  </si>
  <si>
    <t>04,30 2023.02.09</t>
  </si>
  <si>
    <t>05,05 2023.02.09</t>
  </si>
  <si>
    <t>УПС-4 яч.7</t>
  </si>
  <si>
    <t>09,10 2023.02.09</t>
  </si>
  <si>
    <t>УПС-11 яч.15</t>
  </si>
  <si>
    <t>15,30 2023.02.14</t>
  </si>
  <si>
    <t>15,55 2023.02.14</t>
  </si>
  <si>
    <t>УПС-11 яч.3</t>
  </si>
  <si>
    <t>УПС-4 яч.11</t>
  </si>
  <si>
    <t>11,15 2023.02.20</t>
  </si>
  <si>
    <t>11,40 2023.02.20</t>
  </si>
  <si>
    <t>УПС-4 яч.16</t>
  </si>
  <si>
    <t>УПС-3 яч.6</t>
  </si>
  <si>
    <t>10,25 2023.03.13</t>
  </si>
  <si>
    <t>11,06 2023.03.13</t>
  </si>
  <si>
    <t>УПС-3 яч.14</t>
  </si>
  <si>
    <t>11,10 2023.03.13</t>
  </si>
  <si>
    <t>15,45 2023.03.13</t>
  </si>
  <si>
    <t>16,16 2023.03.13</t>
  </si>
  <si>
    <t>УПС-3 яч.3</t>
  </si>
  <si>
    <t>16,59 2023.03.13</t>
  </si>
  <si>
    <t>18,20 2023.03.13</t>
  </si>
  <si>
    <t>18,57 2023.03.13</t>
  </si>
  <si>
    <t>12,57 2023.03.15</t>
  </si>
  <si>
    <t>13,57 2023.03.15</t>
  </si>
  <si>
    <t>11,32 2023.03.20</t>
  </si>
  <si>
    <t>12,58 2023.03.20</t>
  </si>
  <si>
    <t>18,02 2023.03.20</t>
  </si>
  <si>
    <t>18,25 2023.03.20</t>
  </si>
  <si>
    <t>20,18 2023.03.20</t>
  </si>
  <si>
    <t>20,48 2023.03.20</t>
  </si>
  <si>
    <t>23,35 2023.03.20</t>
  </si>
  <si>
    <t>00,05 2023.03.21</t>
  </si>
  <si>
    <t>Запись в оперативном журнале от 12-30, 2023.01.18</t>
  </si>
  <si>
    <t>Запись в оперативном журнале от 19-15, 2023.01.20</t>
  </si>
  <si>
    <t>Запись в оперативном журнале от9-27, 2023.01.23</t>
  </si>
  <si>
    <t>Запись в оперативном журнале от 12-02, 2023.01.23</t>
  </si>
  <si>
    <t>Запись в оперативном журнале от 23-10, 2023.01.26</t>
  </si>
  <si>
    <t>Запись в оперативном журнале от 04-30, 2023.02.09</t>
  </si>
  <si>
    <t>Запись в оперативном журнале от 15-30, 2023.02.14</t>
  </si>
  <si>
    <t>Запись в оперативном журнале от 11-15, 2023.02.20</t>
  </si>
  <si>
    <t>Запись в оперативном журнале от 10-25, 2023.03.13</t>
  </si>
  <si>
    <t>Запись в оперативном журнале от 15-45, 2023.03.13</t>
  </si>
  <si>
    <t>Запись в оперативном журнале от 18-20, 2023.03.13</t>
  </si>
  <si>
    <t>Запись в оперативном журнале от 12-57, 2023.03.15</t>
  </si>
  <si>
    <t>Запись в оперативном журнале от 11-32, 2023.03.20</t>
  </si>
  <si>
    <t>Запись в оперативном журнале от 18-02; 20-18 и 23-35 2023.03.20</t>
  </si>
  <si>
    <t>3.4.8</t>
  </si>
  <si>
    <t>Информация об аварийных отключениях электрической энергии, произошедших на объектах ООО "Энергетическая компания "Радиан" за 2023 г.</t>
  </si>
  <si>
    <t>Ангарский участок</t>
  </si>
  <si>
    <t>15,31 2023.04.04</t>
  </si>
  <si>
    <t>17,31 2023.04.04</t>
  </si>
  <si>
    <t>УПС-5 яч.5</t>
  </si>
  <si>
    <t>09,30 2023.04.05</t>
  </si>
  <si>
    <t>11,35 2023.04.05</t>
  </si>
  <si>
    <t>УПС-5 яч.4</t>
  </si>
  <si>
    <t>19,39 2023.04.09</t>
  </si>
  <si>
    <t>20,31 2023.04.09</t>
  </si>
  <si>
    <t>яч. Стр-во ПС "Цемзавод"</t>
  </si>
  <si>
    <t>00,10 2023.04.10</t>
  </si>
  <si>
    <t>02,14 2023.04.10</t>
  </si>
  <si>
    <t>ЯКНО-31</t>
  </si>
  <si>
    <t>05,41 2023.04.10</t>
  </si>
  <si>
    <t>08,30 2023.04.10</t>
  </si>
  <si>
    <t>06,02 2023.04.10</t>
  </si>
  <si>
    <t>09,40 2023.04.10</t>
  </si>
  <si>
    <t>ВЛ</t>
  </si>
  <si>
    <t>23,07 2023.04.12</t>
  </si>
  <si>
    <t>01,36 2023.04.13</t>
  </si>
  <si>
    <t>ЯКНО-16</t>
  </si>
  <si>
    <t>15,20 2023.04.15</t>
  </si>
  <si>
    <t>16,11 2023.04.15</t>
  </si>
  <si>
    <t>19,34 2023.04.17</t>
  </si>
  <si>
    <t>20,12 2023.04.17</t>
  </si>
  <si>
    <t>Иркутский участок</t>
  </si>
  <si>
    <t>ПС 110 кВ Западная 
яч.62</t>
  </si>
  <si>
    <t>15,37 2023.04.18</t>
  </si>
  <si>
    <t>17,38 2023.04.18</t>
  </si>
  <si>
    <t>ПС 110 кВ Западная 
яч.16</t>
  </si>
  <si>
    <t>17,48 2023.04.18</t>
  </si>
  <si>
    <t>10,23 2023.04.20</t>
  </si>
  <si>
    <t>20,14 2023.04.18</t>
  </si>
  <si>
    <t>21,11 2023.04.18</t>
  </si>
  <si>
    <t>20,39 2023.04.18</t>
  </si>
  <si>
    <t>20,52 2023.04.18</t>
  </si>
  <si>
    <t>яч.14 УПС-3</t>
  </si>
  <si>
    <t>07,30 2023.04.29</t>
  </si>
  <si>
    <t>08,52 2023.04.29</t>
  </si>
  <si>
    <t>Запись в оперативном журнале от 15-31 2023.04.04</t>
  </si>
  <si>
    <t>Запись в оперативном журнале от 9-30, 2023.04.05</t>
  </si>
  <si>
    <t>Запись в оперативном журнале от 19-39, 2023.04.09</t>
  </si>
  <si>
    <t>Запись в оперативном журнале от 00-10, 2023.04.10</t>
  </si>
  <si>
    <t>Запись в оперативном журнале от 5-41, 2023.04.10</t>
  </si>
  <si>
    <t>Запись в оперативном журнале от 6-02, 2023.04.10</t>
  </si>
  <si>
    <t>Запись в оперативном журнале от 23-07, 2023.04.12</t>
  </si>
  <si>
    <t>Запись в оперативном журнале от 15-20, 2023.04.15</t>
  </si>
  <si>
    <t>Запись в оперативном журнале от 19-34, 2023.04.17</t>
  </si>
  <si>
    <t>Запись в оперативном журнале от 15-37, 2023.04.18</t>
  </si>
  <si>
    <t>Запись в оперативном журнале от 17-48, 2023.04.18</t>
  </si>
  <si>
    <t>Запись в оперативном журнале от 20-14, 2023.04.18</t>
  </si>
  <si>
    <t>Запись в оперативном журнале от 20-39, 2023.04.18</t>
  </si>
  <si>
    <t>Запись в оперативном журнале от 8-00, 2023.04.29</t>
  </si>
  <si>
    <t>3.4.14</t>
  </si>
  <si>
    <t>АУ</t>
  </si>
  <si>
    <t>04,47 2023.05.01</t>
  </si>
  <si>
    <t>06,40 2023.05.01</t>
  </si>
  <si>
    <t>ЛР-20 - ЛР-104</t>
  </si>
  <si>
    <t>09,20 2023.05.02</t>
  </si>
  <si>
    <t>16,25 2023.05.02</t>
  </si>
  <si>
    <t>П</t>
  </si>
  <si>
    <t>05,00 2023.05.06</t>
  </si>
  <si>
    <t>05,35 2023.05.06</t>
  </si>
  <si>
    <t>15,10 2023.05.09</t>
  </si>
  <si>
    <t>16,00 2023.05.09</t>
  </si>
  <si>
    <t>ТП-Героев Космонавтов яч.8</t>
  </si>
  <si>
    <t>15,20 2023.05.09</t>
  </si>
  <si>
    <t>17,05 2023.05.09</t>
  </si>
  <si>
    <t>14,40 2023.05.12</t>
  </si>
  <si>
    <t>16,00 2023.05.12</t>
  </si>
  <si>
    <t>РП-5  3В-35</t>
  </si>
  <si>
    <t>17,10 2023.05.13</t>
  </si>
  <si>
    <t>18,15 2023.05.13</t>
  </si>
  <si>
    <t>18,45 2023.05.13</t>
  </si>
  <si>
    <t>19,25 2023.05.13</t>
  </si>
  <si>
    <t>10,42 2023.05.15</t>
  </si>
  <si>
    <t>11,42 2023.05.15</t>
  </si>
  <si>
    <t xml:space="preserve">УПС-3  I с.ш </t>
  </si>
  <si>
    <t>12,00 2023.05.16</t>
  </si>
  <si>
    <t>15,00 2023.05.16</t>
  </si>
  <si>
    <t xml:space="preserve">АУ </t>
  </si>
  <si>
    <t>01,25 2023.05.18</t>
  </si>
  <si>
    <t>02,10 2023.05.18</t>
  </si>
  <si>
    <t xml:space="preserve"> УПС-3 яч.2</t>
  </si>
  <si>
    <t>02,45 2023.05.18</t>
  </si>
  <si>
    <t>03,30 2023.05.18</t>
  </si>
  <si>
    <t>08,08 2023.05.18</t>
  </si>
  <si>
    <t>09,15 2023.05.18</t>
  </si>
  <si>
    <t>УП-11 яч.34.3</t>
  </si>
  <si>
    <t>10,36 2023.05.18</t>
  </si>
  <si>
    <t>11,49 2023.05.18</t>
  </si>
  <si>
    <t>13,15 2023.05.19</t>
  </si>
  <si>
    <t>15,25 2023.05.19</t>
  </si>
  <si>
    <t>16,40 2023.05.20</t>
  </si>
  <si>
    <t>21,08 2023.05.20</t>
  </si>
  <si>
    <t>19,10 2023.05.23</t>
  </si>
  <si>
    <t>21,03 2023.05.23</t>
  </si>
  <si>
    <t>12,50 2023.05.24</t>
  </si>
  <si>
    <t>14,00 2023.05.24</t>
  </si>
  <si>
    <t>18,20 2023.05.24</t>
  </si>
  <si>
    <t>21,12 2023.05.24</t>
  </si>
  <si>
    <t>УП-10 яч.14.4</t>
  </si>
  <si>
    <t>14,45 2023.05.28</t>
  </si>
  <si>
    <t>16,40 2023.05.28</t>
  </si>
  <si>
    <t>Запись в оперативном журнале от 4-47, 2023.05.01</t>
  </si>
  <si>
    <t>3.4.12.5</t>
  </si>
  <si>
    <t>Запись в оперативном журнале от 9-20, 2023.05.02</t>
  </si>
  <si>
    <t>Запись в оперативном журнале от 5-00, 2023.05.06</t>
  </si>
  <si>
    <t>Запись в оперативном журнале от 15-10, 2023.05.09</t>
  </si>
  <si>
    <t>Запись в оперативном журнале от 15-20, 2023.05.09</t>
  </si>
  <si>
    <t>Запись в оперативном журнале от 14-40, 2023.05.12</t>
  </si>
  <si>
    <t>Запись в оперативном журнале от 17-10, 2023.05.13</t>
  </si>
  <si>
    <t>Запись в оперативном журнале от 18-45, 2023.05.13</t>
  </si>
  <si>
    <t>3.4.9.2</t>
  </si>
  <si>
    <t>Запись в оперативном журнале от 10-42, 2023.05.12</t>
  </si>
  <si>
    <t>Запись в оперативном журнале от 12-00, 2023.05.16</t>
  </si>
  <si>
    <t>Запись в оперативном журнале от 1-25 2023.05.18</t>
  </si>
  <si>
    <t>Запись в оперативном журнале от 2-45, 2023.05.18</t>
  </si>
  <si>
    <t>Запись в оперативном журнале от 8-08, 2023.05.18</t>
  </si>
  <si>
    <t>Запись в оперативном журнале от 10-36, 2023.05.18</t>
  </si>
  <si>
    <t>3.4.8.5</t>
  </si>
  <si>
    <t>Запись в оперативном журнале от 13-15, 2023.05.19</t>
  </si>
  <si>
    <t>Запись в оперативном журнале от 16-40, 2023.05.20</t>
  </si>
  <si>
    <t>Запись в оперативном журнале от 19-10, 2023.05.23</t>
  </si>
  <si>
    <t>Запись в оперативном журнале от 14-00, 2023.05.24</t>
  </si>
  <si>
    <t>Запись в оперативном журнале от 18-20, 2023.05.24</t>
  </si>
  <si>
    <t>Запись в оперативном журнале от 14-45, 2023.05.28</t>
  </si>
  <si>
    <t>09,27 2023.06.04</t>
  </si>
  <si>
    <t>15,57 2023.06.04</t>
  </si>
  <si>
    <t>яч.7 ПС-2 (ЦЭС)</t>
  </si>
  <si>
    <t>02,45 2023.06.11</t>
  </si>
  <si>
    <t>05,15 2023.06.11</t>
  </si>
  <si>
    <t>10,00 2023.06.13</t>
  </si>
  <si>
    <t>13,50 2023.06.13</t>
  </si>
  <si>
    <t>3В-35 РП-5(ЭП АЭС)</t>
  </si>
  <si>
    <t>17,16 2023.06.14</t>
  </si>
  <si>
    <t>17,35 2023.06.14</t>
  </si>
  <si>
    <t>20,25 2023.06.14</t>
  </si>
  <si>
    <t>00,25 2023.06.15</t>
  </si>
  <si>
    <t>22,10 2023.06.14</t>
  </si>
  <si>
    <t>01,40 2023.06.15</t>
  </si>
  <si>
    <t>УПС-5 яч.6</t>
  </si>
  <si>
    <t>09,10 2023.06.22</t>
  </si>
  <si>
    <t>19,40 2023.06.22</t>
  </si>
  <si>
    <t>УПС-3 В-0</t>
  </si>
  <si>
    <t>14,40 2023.06.26</t>
  </si>
  <si>
    <t>17,40 2023.06.26</t>
  </si>
  <si>
    <t>15,05 2023.06.26</t>
  </si>
  <si>
    <t>20,05 2023.06.26</t>
  </si>
  <si>
    <t>ЛР-75 (яч.4 УПС-5)</t>
  </si>
  <si>
    <t>09,50 2023.06.28</t>
  </si>
  <si>
    <t>15,25 2023.06.28</t>
  </si>
  <si>
    <t>Запись в оперативном журнале от 9-27, 2023.06.04</t>
  </si>
  <si>
    <t>3.4.8.3</t>
  </si>
  <si>
    <t>Запись в журнале от 02-45 2023.06.11</t>
  </si>
  <si>
    <t>3.4.12.4</t>
  </si>
  <si>
    <t>Запись в журнале от 10-00 2023.06.13</t>
  </si>
  <si>
    <t>3.4.7.4</t>
  </si>
  <si>
    <t>Запись в журнале от 17-16 2023.06.14</t>
  </si>
  <si>
    <t>Запись в журнале от 20-25 2023.06.14</t>
  </si>
  <si>
    <t>Запись в журнале от 00-45 2023.06.15</t>
  </si>
  <si>
    <t>Запись в оперативном журнале от 9-10, 2023.06.22</t>
  </si>
  <si>
    <t>запись в журнале от 14-40 2023.06.26</t>
  </si>
  <si>
    <t>Запись в журнале от 15-05 2023.06.26</t>
  </si>
  <si>
    <t>Запись в оперативном журнале от 9-50, 2023.06.28</t>
  </si>
  <si>
    <t>4.4
Внешнее механическое воздействие</t>
  </si>
  <si>
    <t>4.12
Нарушение электрической изоляции</t>
  </si>
  <si>
    <t>4.21
Невыявленные причины</t>
  </si>
  <si>
    <t>4.13
Нарушение электрического контакта, размыкание, обрыв цепи</t>
  </si>
  <si>
    <t>4.9
Взрыв, загорание, пожар</t>
  </si>
  <si>
    <t>4.9
Взрыв, возгорание, пожар</t>
  </si>
  <si>
    <t>4.10
Термическое повреждение, перегрев, пережог</t>
  </si>
  <si>
    <t>4.11
Электродуговое повреждение</t>
  </si>
  <si>
    <t>4.14
Механическое разрушение (повреждение), деформация, перекос</t>
  </si>
  <si>
    <t>Июль</t>
  </si>
  <si>
    <t>ИУЭС</t>
  </si>
  <si>
    <t>ПС 110 кВ Западная 
яч.57</t>
  </si>
  <si>
    <t>09,21 2023.07.05</t>
  </si>
  <si>
    <t>10,54 2023.07.05</t>
  </si>
  <si>
    <t>16,05 2023.07.07</t>
  </si>
  <si>
    <t>16,35 2023.07.07</t>
  </si>
  <si>
    <t xml:space="preserve">УУЭС </t>
  </si>
  <si>
    <t>ПС</t>
  </si>
  <si>
    <t>ПС-75а</t>
  </si>
  <si>
    <t>110</t>
  </si>
  <si>
    <t>16,45 2023.07.08</t>
  </si>
  <si>
    <t>21,30 2023.07.08</t>
  </si>
  <si>
    <t>ЯКНО-7</t>
  </si>
  <si>
    <t>10 (10.5)</t>
  </si>
  <si>
    <t>06,04 2023.07.10</t>
  </si>
  <si>
    <t>06,34 2023.07.10</t>
  </si>
  <si>
    <t>09,27 2023.07.10</t>
  </si>
  <si>
    <t>10,23 2023.07.10</t>
  </si>
  <si>
    <t>яч.16 ПС-7 (ЦЭС)</t>
  </si>
  <si>
    <t>11,53 2023.07.10</t>
  </si>
  <si>
    <t>13,30 2023.07.10</t>
  </si>
  <si>
    <t>ПС 110 кВ Западная 
яч.61</t>
  </si>
  <si>
    <t>12,26 2023.07.10</t>
  </si>
  <si>
    <t>11,53 2023.07.13</t>
  </si>
  <si>
    <t>07,08 2023.07.15</t>
  </si>
  <si>
    <t>08,22 2023.07.15</t>
  </si>
  <si>
    <t>05,30 2023.07.17</t>
  </si>
  <si>
    <t>09,40 2023.07.17</t>
  </si>
  <si>
    <t>яч"Стр-во"  ПС "Цемзавод"</t>
  </si>
  <si>
    <t>05,00 2023.07.24</t>
  </si>
  <si>
    <t>05,50 2023.07.24</t>
  </si>
  <si>
    <t>10,26 2023.07.25</t>
  </si>
  <si>
    <t>15,05 2023.07.25</t>
  </si>
  <si>
    <t>Запись в оперативном журнале от 09-21, 2023.07.05</t>
  </si>
  <si>
    <t>Запись в оперативном журнале от 16-35, 2023.07.07</t>
  </si>
  <si>
    <t>Запись в оперативном журнале от 16-45, 2023.07.08</t>
  </si>
  <si>
    <t>Запись в оперативном журнале от 06-04, 2023.07.10</t>
  </si>
  <si>
    <t>3.4.12.3</t>
  </si>
  <si>
    <t>Запись в оперативном журнале от 9-27, 2023.07.10</t>
  </si>
  <si>
    <t>Запись в оперативном журнале от 11-53, 2023.07.10</t>
  </si>
  <si>
    <t>Запись в оперативном журнале от 12-26, 2023.07.10</t>
  </si>
  <si>
    <t>Запись в оперативном журнале от 07-08, 2023.07.15</t>
  </si>
  <si>
    <t>Запись в оперативном журнале от 5-30 2023.07.17</t>
  </si>
  <si>
    <t>Запись в оперативном журнале от 5-07 2023.07.24</t>
  </si>
  <si>
    <t>Запись в оперативном журнале от 10-26, 2023.07.25</t>
  </si>
  <si>
    <t>14,35 2023.08.04</t>
  </si>
  <si>
    <t>18,35 2023.08.04</t>
  </si>
  <si>
    <t>01,42 2023.08.06</t>
  </si>
  <si>
    <t>03,42 2023.08.06</t>
  </si>
  <si>
    <t>16,00 2023.08.06</t>
  </si>
  <si>
    <t>17,03 2023.08.06</t>
  </si>
  <si>
    <t>17,55 2023.08.07</t>
  </si>
  <si>
    <t>21,20 2023.08.07</t>
  </si>
  <si>
    <t>РП-6 яч.8 (АЭХК)</t>
  </si>
  <si>
    <t>11,23 2023.08.09</t>
  </si>
  <si>
    <t>13,16 2023.08.09</t>
  </si>
  <si>
    <t>ВМ ЯКНО-7</t>
  </si>
  <si>
    <t>15,50 2023.08.13</t>
  </si>
  <si>
    <t>16,47 2023.08.13</t>
  </si>
  <si>
    <t>яч.26 ПС-2 (ЦЭС)</t>
  </si>
  <si>
    <t>06,55 2023.08.16</t>
  </si>
  <si>
    <t>08,00 2023.08.16</t>
  </si>
  <si>
    <t>яч.6 УПС-5</t>
  </si>
  <si>
    <t>09,25 2023.08.18</t>
  </si>
  <si>
    <t>15,53 2023.08.18</t>
  </si>
  <si>
    <t>Запись в оперативном журнале от 14-35 2023.08.04</t>
  </si>
  <si>
    <t>Запись в оперативном журнале от 01-42 2023.08.06</t>
  </si>
  <si>
    <t>Запись в оперативном журнале от 16-00, 2023.08.06</t>
  </si>
  <si>
    <t>Запись в оперативном журнале от 17-55, 2023.08.07</t>
  </si>
  <si>
    <t>запись в оперативном журнале от 11-23 2023.08.09</t>
  </si>
  <si>
    <t>Запись в оперативном журнале от 15-50, 2023.08.13</t>
  </si>
  <si>
    <t>Запись в оперативном журнале от 6-55, 2023.08.16</t>
  </si>
  <si>
    <t>Запись в оперативном журнале от 9-25, 2023.08.18</t>
  </si>
  <si>
    <t>4.13 Нарушение электрического контакта, размыкание, обрыв цепи</t>
  </si>
  <si>
    <t>4.17 Загрязнение, попадание инородных предметов</t>
  </si>
  <si>
    <t>4.21 Невыявленные причины</t>
  </si>
  <si>
    <t>РП</t>
  </si>
  <si>
    <t>ВМ ЯКНО-33</t>
  </si>
  <si>
    <t>13,45 2023.09.07</t>
  </si>
  <si>
    <t>14,47 2023.09.07</t>
  </si>
  <si>
    <t>ПП-2 В-1                                   УПС-3</t>
  </si>
  <si>
    <t>23,00 2023.09.07</t>
  </si>
  <si>
    <t>00,25 2023.09.08</t>
  </si>
  <si>
    <t>ПП-2 В-1                УПС-5</t>
  </si>
  <si>
    <t>02,28 2023.09.08</t>
  </si>
  <si>
    <t>ПС 110 кВ Западная 
яч.22</t>
  </si>
  <si>
    <t>09,55 2023.09.08</t>
  </si>
  <si>
    <t>12,18 2023.09.08</t>
  </si>
  <si>
    <t>ПС 110 кВ Западная 
яч.20</t>
  </si>
  <si>
    <t>07,30 2023.09.12</t>
  </si>
  <si>
    <t>15,13 2023.09.08</t>
  </si>
  <si>
    <t>15,18 2023.09.08</t>
  </si>
  <si>
    <t>ПП-4 В-4                            УПС-3, УПС-5</t>
  </si>
  <si>
    <t>13,00 2023.09.09</t>
  </si>
  <si>
    <t>14,50 2023.09.09</t>
  </si>
  <si>
    <t>14,00 2023.09.12</t>
  </si>
  <si>
    <t>14,30 2023.09.12</t>
  </si>
  <si>
    <t>ПС 110 кВ Западная 
яч.51</t>
  </si>
  <si>
    <t>10,27 2023.09.13</t>
  </si>
  <si>
    <t>14,22 2023.09.15</t>
  </si>
  <si>
    <t>ПС 110 кВ Западная 
яч.5</t>
  </si>
  <si>
    <t>07,57 2023.09.17</t>
  </si>
  <si>
    <t>09,01 2023.09.17</t>
  </si>
  <si>
    <t>04,56 2023.09.18</t>
  </si>
  <si>
    <t>06,06 2023.09.18</t>
  </si>
  <si>
    <t>06,35 2023.09.18</t>
  </si>
  <si>
    <t>11,30 2023.09.18</t>
  </si>
  <si>
    <t>11,05 2023.09.20</t>
  </si>
  <si>
    <t>14,27 2023.09.20</t>
  </si>
  <si>
    <t>14,55 2023.09.20</t>
  </si>
  <si>
    <t>18,40 2023.09.20</t>
  </si>
  <si>
    <t xml:space="preserve"> УПС-3 яч.3</t>
  </si>
  <si>
    <t>08,20 2023.09.22</t>
  </si>
  <si>
    <t>09,30 2023.09.22</t>
  </si>
  <si>
    <t>11,35 2023.09.22</t>
  </si>
  <si>
    <t>12,30 2023.09.22</t>
  </si>
  <si>
    <t>05,57 2023.09.25</t>
  </si>
  <si>
    <t>06,41 2023.09.27</t>
  </si>
  <si>
    <t>ТП-75;75А.</t>
  </si>
  <si>
    <t>08,50 2023.09.26</t>
  </si>
  <si>
    <t>11,19 2023.09.26</t>
  </si>
  <si>
    <t xml:space="preserve">ПП-4 </t>
  </si>
  <si>
    <t>08,30 2023.09.28</t>
  </si>
  <si>
    <t>09,30 2023.09.28</t>
  </si>
  <si>
    <t>Запись в оперативном журнале от 13-45 ,2023.09.07</t>
  </si>
  <si>
    <t>3.4.8.1</t>
  </si>
  <si>
    <t>Запись в оперативном журнале от 23-00 ,2023.09.07</t>
  </si>
  <si>
    <t>Запись в оперативном журнале от 09-55, 2023.09.08</t>
  </si>
  <si>
    <t>Запись в оперативном журнале от 15-13, 2023.09.08</t>
  </si>
  <si>
    <t>Запись в оперативном журнале от 13-00 ,2023.09.09</t>
  </si>
  <si>
    <t>Запись в оперативном журнале от 14-00 ,2023.09.12</t>
  </si>
  <si>
    <t>Запись в оперативном журнале от 10-27, 2023.09.13</t>
  </si>
  <si>
    <t>Запись в оперативном журнале от 07-57, 2023.09.17</t>
  </si>
  <si>
    <t>Запись в оперативном журнале от 04-56, 2023.09.18</t>
  </si>
  <si>
    <t>Запись в оперативном журнале от 06-35, 2023.09.18</t>
  </si>
  <si>
    <t>Запись в оперативном журнале от 11-05, 2023.09.20</t>
  </si>
  <si>
    <t>Запись в оперативном журнале от 14-55, 2023.09.20</t>
  </si>
  <si>
    <t>Запись в оперативном журнале от 8-20, 2023.09.22</t>
  </si>
  <si>
    <t>Запись в оперативном журнале от 11-35, 2023.09.22</t>
  </si>
  <si>
    <t>Запись в оперативном журнале от 05-57, 2023.09.25</t>
  </si>
  <si>
    <t>Запись в оперативном журнале от 08-50, 2023.09.26</t>
  </si>
  <si>
    <t>Запись в оперативном журнале от 08-30, 2023.09.28</t>
  </si>
  <si>
    <t>4.4 
Внешнее механическое воздействие</t>
  </si>
  <si>
    <t>Сентябрь</t>
  </si>
  <si>
    <t>15,35 2023.10.01</t>
  </si>
  <si>
    <t>16,24 2023.10.01</t>
  </si>
  <si>
    <t>УПС-11 яч.4</t>
  </si>
  <si>
    <t>17,15 2023.10.01</t>
  </si>
  <si>
    <t>ЯКНО-34</t>
  </si>
  <si>
    <t>19,10 2023.10.02</t>
  </si>
  <si>
    <t>22,32 2023.10.02</t>
  </si>
  <si>
    <t>РП-6 яч.8</t>
  </si>
  <si>
    <t>02,50 2023.10.03</t>
  </si>
  <si>
    <t>04,28 2023.10.03</t>
  </si>
  <si>
    <t>УПС-4 яч. 11</t>
  </si>
  <si>
    <t>16,45 2023.10.03</t>
  </si>
  <si>
    <t>17,30 2023.10.03</t>
  </si>
  <si>
    <t>УПС-3 яч. 6</t>
  </si>
  <si>
    <t>06,50 2023.10.06</t>
  </si>
  <si>
    <t>17,45 2023.10.06</t>
  </si>
  <si>
    <t>УПС-3 яч. 2</t>
  </si>
  <si>
    <t>16,50 2023.10.06</t>
  </si>
  <si>
    <t>18,05 2023.10.06</t>
  </si>
  <si>
    <t>00,10 2023.10.08</t>
  </si>
  <si>
    <t>03,10 2023.10.08</t>
  </si>
  <si>
    <t>ПС-3 яч. 4 (ЦЭС)</t>
  </si>
  <si>
    <t>19,10 2023.10.10</t>
  </si>
  <si>
    <t>19,30 2023.10.10</t>
  </si>
  <si>
    <t>яч. "Строительство" ПС "Цемзавод"</t>
  </si>
  <si>
    <t>20,32 2023.10.13</t>
  </si>
  <si>
    <t>04,13 2023.10.14</t>
  </si>
  <si>
    <t>20,45 2023.10.13</t>
  </si>
  <si>
    <t>22,45 2023.10.13</t>
  </si>
  <si>
    <t>ПП-2 В-1</t>
  </si>
  <si>
    <t>20,46 2023.10.13</t>
  </si>
  <si>
    <t>13,00 2023.10.14</t>
  </si>
  <si>
    <t>ТП Героев Космонавтов яч. 8</t>
  </si>
  <si>
    <t>20,57 2023.10.13</t>
  </si>
  <si>
    <t>15,00 2023.10.14</t>
  </si>
  <si>
    <t>21,00 2023.10.13</t>
  </si>
  <si>
    <t>17,00 2023.10.14</t>
  </si>
  <si>
    <t>ТП-111 яч. 3 Облкоммунэнерго</t>
  </si>
  <si>
    <t>21,20 2023.10.13</t>
  </si>
  <si>
    <t>23,20 2023.10.13</t>
  </si>
  <si>
    <t>13,28 2023.10.28</t>
  </si>
  <si>
    <t>13,58 2023.10.28</t>
  </si>
  <si>
    <t>19,29 2023.10.28</t>
  </si>
  <si>
    <t>20,56 2023.10.28</t>
  </si>
  <si>
    <t>Запись в оперативном журнале от 15-35, 2023.10.01</t>
  </si>
  <si>
    <t>Запись в оперативном журнале от 19-10, 2023.10.02</t>
  </si>
  <si>
    <t>Запись в оперативном журнале от 02-50, 2023.10.03</t>
  </si>
  <si>
    <t>Запись в оперативном журнале от 16-45, 2023.10.03</t>
  </si>
  <si>
    <t>Запись в оперативном журнале от 06-50, 2023.10.06</t>
  </si>
  <si>
    <t>Запись в оперативном журнале от 16-50, 2023.10.06</t>
  </si>
  <si>
    <t>Запись в оперативном журнале от 00-10, 2023.10.08</t>
  </si>
  <si>
    <t>Запись в оперативном журнале от 19-10, 2023.10.10</t>
  </si>
  <si>
    <t>Запись в оперативном журнале от 20-32, 2023.10.13</t>
  </si>
  <si>
    <t>Запись в оперативном журнале от 20-45, 2023.10.13</t>
  </si>
  <si>
    <t>Запись в оперативном журнале от 20-46, 2023.10.13</t>
  </si>
  <si>
    <t>Запись в оперативном журнале от 20-57, 2023.10.13</t>
  </si>
  <si>
    <t>Запись в оперативном журнале от 21-00, 2023.10.13</t>
  </si>
  <si>
    <t>Запись в оперативном журнале от 21-20, 2023.10.13</t>
  </si>
  <si>
    <t>Запись в оперативном журнале от 13-28, 2023.10.28</t>
  </si>
  <si>
    <t>Запись в оперативном журнале от 19-29, 2023.10.28</t>
  </si>
  <si>
    <t>3.4.10, 3.4.7.4</t>
  </si>
  <si>
    <t>4.2 механический износ, неудовлетворительная смазка</t>
  </si>
  <si>
    <t>4.4 
внешнее механическое воздействие</t>
  </si>
  <si>
    <t>4.12, 4.2 
нарушение электрической изоляции, механический износ, неудовлетворительная смазка</t>
  </si>
  <si>
    <t>18,39 2023.11.04</t>
  </si>
  <si>
    <t>20,28 2023.11.04</t>
  </si>
  <si>
    <t>13,30 2023.11.05</t>
  </si>
  <si>
    <t>14,28 2023.11.05</t>
  </si>
  <si>
    <t>УПС-11</t>
  </si>
  <si>
    <t>10,10 2023.11.14</t>
  </si>
  <si>
    <t>11,45 2023.11.14</t>
  </si>
  <si>
    <t>ИУ</t>
  </si>
  <si>
    <t>ТП</t>
  </si>
  <si>
    <t>ТП-2588</t>
  </si>
  <si>
    <t>11,09 2023.11.18</t>
  </si>
  <si>
    <t>14,00 2023.11.18</t>
  </si>
  <si>
    <t>00,17 2023.11.22</t>
  </si>
  <si>
    <t>00,53 2023.11.22</t>
  </si>
  <si>
    <t>УПС-4 яч. 2</t>
  </si>
  <si>
    <t>04,10 2023.11.22</t>
  </si>
  <si>
    <t>05,15 2023.11.22</t>
  </si>
  <si>
    <t>02,00 2023.11.23</t>
  </si>
  <si>
    <t>04,25 2023.11.23</t>
  </si>
  <si>
    <t>11,10 2023.11.29</t>
  </si>
  <si>
    <t>12,48 2023.11.29</t>
  </si>
  <si>
    <t>ГПП-2-РП-5 
(ЭП АЭС)</t>
  </si>
  <si>
    <t>13,38 2023.11.29</t>
  </si>
  <si>
    <t>16,28 2023.11.29</t>
  </si>
  <si>
    <t>Запись в оперативном журнале от 18-39, 2023.11.04</t>
  </si>
  <si>
    <t>Запись в оперативном журнале от 13-30, 2023.11.05</t>
  </si>
  <si>
    <t>3.4.8.4</t>
  </si>
  <si>
    <t>Запись в оперативном журнале от 10-10, 2023.11.14</t>
  </si>
  <si>
    <t>Запись в оперативном журнале от 11-09, 2023.11.18</t>
  </si>
  <si>
    <t>Запись в оперативном журнале от 00-17, 2023.11.22</t>
  </si>
  <si>
    <t>Запись в оперативном журнале от 04-10, 2023.11.22</t>
  </si>
  <si>
    <t>Запись в оперативном журнале от 02-00, 2023.11.23</t>
  </si>
  <si>
    <t>Запись в оперативном журнале от 11-10, 2023.11.29</t>
  </si>
  <si>
    <t>Запись в оперативном журнале от 13-38, 2023.11.29</t>
  </si>
  <si>
    <t>4.10 термическое повреждение, перегрев, пережог</t>
  </si>
  <si>
    <t>1Ц и 2Ц на ПС-3(ЦЭС)</t>
  </si>
  <si>
    <t>11,20 2023.12.04</t>
  </si>
  <si>
    <t>11,38 2023.12.04</t>
  </si>
  <si>
    <t>18,56 2023.12.11</t>
  </si>
  <si>
    <t>19,48 2023.12.11</t>
  </si>
  <si>
    <t>10,51 2023.12.13</t>
  </si>
  <si>
    <t>15,31 2023.12.13</t>
  </si>
  <si>
    <t>18,35 2023.12.13</t>
  </si>
  <si>
    <t>Запись в оперативном журнале от 11-20, 2023.12.04</t>
  </si>
  <si>
    <t>Запись в оперативном журнале от 18-56, 2023.12.11</t>
  </si>
  <si>
    <t>Запись в оперативном журнале от 10-51, 2023.12.13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</si>
</sst>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rgb="FF000000"/>
      <name val="Calibri"/>
      <family val="2"/>
      <charset val="204"/>
    </font>
    <font>
      <b/>
      <sz val="24"/>
      <color rgb="FF000000"/>
      <name val="Calibri"/>
      <family val="2"/>
      <charset val="204"/>
    </font>
    <font>
      <sz val="11"/>
      <color rgb="FF000000"/>
      <name val="Arial Narrow"/>
      <family val="2"/>
      <charset val="204"/>
    </font>
    <font>
      <sz val="14"/>
      <color rgb="FF000000"/>
      <name val="Calibri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2"/>
      <color rgb="FF000000"/>
      <name val="Calibri"/>
      <family val="2"/>
      <charset val="204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auto="1"/>
      </top>
      <bottom/>
      <diagonal/>
    </border>
    <border>
      <left style="thin">
        <color auto="1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2" fillId="0" borderId="0" xfId="0" applyFont="1"/>
    <xf numFmtId="0" fontId="0" fillId="0" borderId="0" xfId="0" applyAlignment="1" applyProtection="1">
      <alignment horizontal="center" vertical="top"/>
      <protection locked="0"/>
    </xf>
    <xf numFmtId="0" fontId="0" fillId="0" borderId="0" xfId="0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left" vertical="top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left" vertical="top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left" vertical="top" wrapText="1"/>
    </xf>
    <xf numFmtId="0" fontId="0" fillId="0" borderId="14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top" wrapText="1"/>
    </xf>
    <xf numFmtId="0" fontId="0" fillId="0" borderId="11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2" fillId="0" borderId="0" xfId="0" applyFont="1" applyFill="1"/>
    <xf numFmtId="0" fontId="0" fillId="0" borderId="0" xfId="0" applyFill="1"/>
    <xf numFmtId="0" fontId="4" fillId="0" borderId="1" xfId="0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164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64" fontId="2" fillId="0" borderId="0" xfId="0" applyNumberFormat="1" applyFont="1" applyFill="1"/>
    <xf numFmtId="0" fontId="0" fillId="0" borderId="0" xfId="0" applyFill="1" applyAlignment="1" applyProtection="1">
      <alignment horizontal="center" vertical="top"/>
      <protection locked="0"/>
    </xf>
    <xf numFmtId="0" fontId="3" fillId="0" borderId="0" xfId="0" applyFont="1" applyFill="1" applyAlignment="1">
      <alignment horizontal="center" vertical="top"/>
    </xf>
    <xf numFmtId="0" fontId="0" fillId="0" borderId="11" xfId="0" applyFill="1" applyBorder="1" applyAlignment="1">
      <alignment horizontal="left" vertical="top" wrapText="1"/>
    </xf>
    <xf numFmtId="0" fontId="0" fillId="0" borderId="12" xfId="0" applyFill="1" applyBorder="1" applyAlignment="1">
      <alignment horizontal="left" vertical="top" wrapText="1"/>
    </xf>
    <xf numFmtId="4" fontId="2" fillId="0" borderId="0" xfId="0" applyNumberFormat="1" applyFont="1" applyFill="1"/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2" xfId="0" applyFill="1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 wrapText="1"/>
    </xf>
    <xf numFmtId="0" fontId="0" fillId="0" borderId="5" xfId="0" applyFill="1" applyBorder="1" applyAlignment="1">
      <alignment horizontal="center" vertical="center" textRotation="90" wrapText="1"/>
    </xf>
    <xf numFmtId="0" fontId="0" fillId="0" borderId="6" xfId="0" applyFill="1" applyBorder="1" applyAlignment="1">
      <alignment horizontal="center" vertical="center" textRotation="90" wrapText="1"/>
    </xf>
    <xf numFmtId="0" fontId="0" fillId="0" borderId="3" xfId="0" applyFill="1" applyBorder="1" applyAlignment="1">
      <alignment horizontal="center" vertical="center" textRotation="90" wrapText="1"/>
    </xf>
    <xf numFmtId="0" fontId="0" fillId="0" borderId="4" xfId="0" applyFill="1" applyBorder="1" applyAlignment="1">
      <alignment horizontal="center" vertical="center" textRotation="90" wrapText="1"/>
    </xf>
    <xf numFmtId="0" fontId="0" fillId="0" borderId="7" xfId="0" applyFill="1" applyBorder="1" applyAlignment="1">
      <alignment horizontal="center" vertical="center" textRotation="90" wrapText="1"/>
    </xf>
    <xf numFmtId="0" fontId="0" fillId="2" borderId="2" xfId="0" applyFill="1" applyBorder="1" applyAlignment="1">
      <alignment horizontal="center" vertical="center" textRotation="90" wrapText="1"/>
    </xf>
    <xf numFmtId="0" fontId="0" fillId="3" borderId="2" xfId="0" applyFill="1" applyBorder="1" applyAlignment="1">
      <alignment horizontal="center" vertical="center" textRotation="90" wrapText="1"/>
    </xf>
    <xf numFmtId="0" fontId="0" fillId="0" borderId="1" xfId="0" applyFill="1" applyBorder="1" applyAlignment="1">
      <alignment horizontal="center" vertical="center" textRotation="90" wrapText="1"/>
    </xf>
    <xf numFmtId="0" fontId="0" fillId="2" borderId="1" xfId="0" applyFill="1" applyBorder="1" applyAlignment="1">
      <alignment horizontal="center" vertical="center" textRotation="90" wrapText="1"/>
    </xf>
  </cellXfs>
  <cellStyles count="2">
    <cellStyle name="Обычный" xfId="0" builtinId="0"/>
    <cellStyle name="Пояснение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C174"/>
  <sheetViews>
    <sheetView tabSelected="1" view="pageBreakPreview" topLeftCell="A2" zoomScale="80" zoomScaleNormal="100" zoomScaleSheetLayoutView="80" zoomScalePageLayoutView="75" workbookViewId="0">
      <pane ySplit="5" topLeftCell="A137" activePane="bottomLeft" state="frozen"/>
      <selection activeCell="A2" sqref="A2"/>
      <selection pane="bottomLeft" activeCell="D178" sqref="D178"/>
    </sheetView>
  </sheetViews>
  <sheetFormatPr defaultRowHeight="16.5" x14ac:dyDescent="0.3"/>
  <cols>
    <col min="2" max="2" width="9.7109375" style="24" customWidth="1"/>
    <col min="3" max="3" width="19.28515625" style="24" customWidth="1"/>
    <col min="4" max="4" width="9.7109375" style="24" customWidth="1"/>
    <col min="5" max="5" width="14.28515625" style="24" customWidth="1"/>
    <col min="6" max="6" width="9.7109375" style="24" customWidth="1"/>
    <col min="7" max="7" width="19.28515625" style="24" customWidth="1"/>
    <col min="8" max="8" width="18.7109375" style="24" customWidth="1"/>
    <col min="9" max="9" width="9.7109375" style="24" customWidth="1"/>
    <col min="10" max="10" width="9.7109375" style="1" hidden="1" customWidth="1"/>
    <col min="11" max="11" width="9.7109375" style="24" customWidth="1"/>
    <col min="12" max="12" width="9.7109375" style="1" hidden="1" customWidth="1"/>
    <col min="13" max="13" width="15" style="1" hidden="1" customWidth="1"/>
    <col min="14" max="14" width="10.85546875" style="24" customWidth="1"/>
    <col min="15" max="15" width="11.28515625" style="24" customWidth="1"/>
    <col min="16" max="16" width="12.28515625" style="1" hidden="1" customWidth="1"/>
    <col min="17" max="17" width="14.7109375" style="24" customWidth="1"/>
    <col min="18" max="18" width="10.28515625" style="24" customWidth="1"/>
    <col min="19" max="19" width="9.7109375" style="24" customWidth="1"/>
    <col min="20" max="1017" width="9.7109375" style="1" customWidth="1"/>
  </cols>
  <sheetData>
    <row r="1" spans="1:19" hidden="1" x14ac:dyDescent="0.3"/>
    <row r="2" spans="1:19" x14ac:dyDescent="0.3">
      <c r="A2" s="45" t="s">
        <v>128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</row>
    <row r="3" spans="1:19" s="1" customFormat="1" ht="17.45" customHeight="1" x14ac:dyDescent="0.3">
      <c r="B3" s="33"/>
      <c r="C3" s="33"/>
      <c r="D3" s="33"/>
      <c r="E3" s="33"/>
      <c r="F3" s="33"/>
      <c r="G3" s="33"/>
      <c r="H3" s="32"/>
      <c r="I3" s="32"/>
      <c r="J3" s="2"/>
      <c r="K3" s="32"/>
      <c r="L3" s="2"/>
      <c r="M3"/>
      <c r="N3" s="25"/>
      <c r="O3" s="25"/>
      <c r="P3"/>
      <c r="Q3" s="25"/>
      <c r="R3" s="25"/>
      <c r="S3" s="25"/>
    </row>
    <row r="4" spans="1:19" ht="171.75" customHeight="1" x14ac:dyDescent="0.3">
      <c r="A4" s="47" t="s">
        <v>30</v>
      </c>
      <c r="B4" s="46" t="s">
        <v>2</v>
      </c>
      <c r="C4" s="46" t="s">
        <v>3</v>
      </c>
      <c r="D4" s="46" t="s">
        <v>4</v>
      </c>
      <c r="E4" s="46" t="s">
        <v>5</v>
      </c>
      <c r="F4" s="46" t="s">
        <v>6</v>
      </c>
      <c r="G4" s="46" t="s">
        <v>7</v>
      </c>
      <c r="H4" s="46" t="s">
        <v>8</v>
      </c>
      <c r="I4" s="46" t="s">
        <v>9</v>
      </c>
      <c r="J4" s="53" t="s">
        <v>10</v>
      </c>
      <c r="K4" s="46" t="s">
        <v>31</v>
      </c>
      <c r="L4" s="54" t="s">
        <v>57</v>
      </c>
      <c r="M4" s="53" t="s">
        <v>11</v>
      </c>
      <c r="N4" s="46" t="s">
        <v>32</v>
      </c>
      <c r="O4" s="55" t="s">
        <v>12</v>
      </c>
      <c r="P4" s="56" t="s">
        <v>13</v>
      </c>
      <c r="Q4" s="50" t="s">
        <v>14</v>
      </c>
      <c r="R4" s="50" t="s">
        <v>33</v>
      </c>
      <c r="S4" s="46" t="s">
        <v>1</v>
      </c>
    </row>
    <row r="5" spans="1:19" ht="63.75" customHeight="1" x14ac:dyDescent="0.3">
      <c r="A5" s="47"/>
      <c r="B5" s="46"/>
      <c r="C5" s="46"/>
      <c r="D5" s="46"/>
      <c r="E5" s="46"/>
      <c r="F5" s="46"/>
      <c r="G5" s="46"/>
      <c r="H5" s="46"/>
      <c r="I5" s="46"/>
      <c r="J5" s="53"/>
      <c r="K5" s="46"/>
      <c r="L5" s="54"/>
      <c r="M5" s="53"/>
      <c r="N5" s="48"/>
      <c r="O5" s="55"/>
      <c r="P5" s="56"/>
      <c r="Q5" s="51"/>
      <c r="R5" s="51"/>
      <c r="S5" s="48"/>
    </row>
    <row r="6" spans="1:19" x14ac:dyDescent="0.3">
      <c r="A6" s="47"/>
      <c r="B6" s="46"/>
      <c r="C6" s="46"/>
      <c r="D6" s="46"/>
      <c r="E6" s="46"/>
      <c r="F6" s="46"/>
      <c r="G6" s="46"/>
      <c r="H6" s="46"/>
      <c r="I6" s="46"/>
      <c r="J6" s="53"/>
      <c r="K6" s="46"/>
      <c r="L6" s="54"/>
      <c r="M6" s="53"/>
      <c r="N6" s="49"/>
      <c r="O6" s="55"/>
      <c r="P6" s="56"/>
      <c r="Q6" s="52"/>
      <c r="R6" s="52"/>
      <c r="S6" s="49"/>
    </row>
    <row r="7" spans="1:19" ht="90" x14ac:dyDescent="0.3">
      <c r="A7" s="43" t="s">
        <v>17</v>
      </c>
      <c r="B7" s="34">
        <v>1</v>
      </c>
      <c r="C7" s="9" t="s">
        <v>56</v>
      </c>
      <c r="D7" s="9" t="s">
        <v>54</v>
      </c>
      <c r="E7" s="9" t="s">
        <v>64</v>
      </c>
      <c r="F7" s="9" t="s">
        <v>52</v>
      </c>
      <c r="G7" s="9" t="s">
        <v>65</v>
      </c>
      <c r="H7" s="9" t="s">
        <v>66</v>
      </c>
      <c r="I7" s="9" t="s">
        <v>15</v>
      </c>
      <c r="J7" s="9">
        <v>0.5</v>
      </c>
      <c r="K7" s="9">
        <v>7</v>
      </c>
      <c r="L7" s="10">
        <f t="shared" ref="L7:L9" si="0">J7*K7</f>
        <v>3.5</v>
      </c>
      <c r="M7" s="9">
        <v>250</v>
      </c>
      <c r="N7" s="11">
        <f t="shared" ref="N7:N9" si="1">J7*M7</f>
        <v>125</v>
      </c>
      <c r="O7" s="19" t="s">
        <v>113</v>
      </c>
      <c r="P7" s="20" t="s">
        <v>53</v>
      </c>
      <c r="Q7" s="10" t="s">
        <v>35</v>
      </c>
      <c r="R7" s="13" t="s">
        <v>36</v>
      </c>
      <c r="S7" s="9">
        <v>1</v>
      </c>
    </row>
    <row r="8" spans="1:19" ht="90" x14ac:dyDescent="0.3">
      <c r="A8" s="43"/>
      <c r="B8" s="34">
        <v>2</v>
      </c>
      <c r="C8" s="9" t="s">
        <v>28</v>
      </c>
      <c r="D8" s="9" t="s">
        <v>54</v>
      </c>
      <c r="E8" s="9" t="s">
        <v>67</v>
      </c>
      <c r="F8" s="9" t="s">
        <v>68</v>
      </c>
      <c r="G8" s="9" t="s">
        <v>69</v>
      </c>
      <c r="H8" s="9" t="s">
        <v>70</v>
      </c>
      <c r="I8" s="9" t="s">
        <v>15</v>
      </c>
      <c r="J8" s="9">
        <v>3.0830000000000002</v>
      </c>
      <c r="K8" s="9">
        <v>62</v>
      </c>
      <c r="L8" s="10">
        <f t="shared" si="0"/>
        <v>191.14600000000002</v>
      </c>
      <c r="M8" s="9">
        <v>6000</v>
      </c>
      <c r="N8" s="11">
        <f t="shared" si="1"/>
        <v>18498</v>
      </c>
      <c r="O8" s="12" t="s">
        <v>114</v>
      </c>
      <c r="P8" s="9" t="s">
        <v>29</v>
      </c>
      <c r="Q8" s="10" t="s">
        <v>35</v>
      </c>
      <c r="R8" s="13" t="s">
        <v>36</v>
      </c>
      <c r="S8" s="9">
        <v>1</v>
      </c>
    </row>
    <row r="9" spans="1:19" ht="90" x14ac:dyDescent="0.3">
      <c r="A9" s="43"/>
      <c r="B9" s="34">
        <v>3</v>
      </c>
      <c r="C9" s="9" t="s">
        <v>28</v>
      </c>
      <c r="D9" s="9" t="s">
        <v>54</v>
      </c>
      <c r="E9" s="9" t="s">
        <v>55</v>
      </c>
      <c r="F9" s="9" t="s">
        <v>52</v>
      </c>
      <c r="G9" s="9" t="s">
        <v>71</v>
      </c>
      <c r="H9" s="9" t="s">
        <v>72</v>
      </c>
      <c r="I9" s="9" t="s">
        <v>15</v>
      </c>
      <c r="J9" s="9">
        <v>1.367</v>
      </c>
      <c r="K9" s="9">
        <v>12</v>
      </c>
      <c r="L9" s="10">
        <f t="shared" si="0"/>
        <v>16.404</v>
      </c>
      <c r="M9" s="9">
        <v>1800</v>
      </c>
      <c r="N9" s="11">
        <f t="shared" si="1"/>
        <v>2460.6</v>
      </c>
      <c r="O9" s="12" t="s">
        <v>115</v>
      </c>
      <c r="P9" s="9" t="s">
        <v>16</v>
      </c>
      <c r="Q9" s="13" t="s">
        <v>34</v>
      </c>
      <c r="R9" s="13" t="s">
        <v>36</v>
      </c>
      <c r="S9" s="9">
        <v>1</v>
      </c>
    </row>
    <row r="10" spans="1:19" ht="90" x14ac:dyDescent="0.3">
      <c r="A10" s="43"/>
      <c r="B10" s="34">
        <v>4</v>
      </c>
      <c r="C10" s="9" t="s">
        <v>28</v>
      </c>
      <c r="D10" s="9" t="s">
        <v>54</v>
      </c>
      <c r="E10" s="9" t="s">
        <v>73</v>
      </c>
      <c r="F10" s="9" t="s">
        <v>52</v>
      </c>
      <c r="G10" s="9" t="s">
        <v>74</v>
      </c>
      <c r="H10" s="9" t="s">
        <v>75</v>
      </c>
      <c r="I10" s="9" t="s">
        <v>15</v>
      </c>
      <c r="J10" s="9">
        <v>0.56699999999999995</v>
      </c>
      <c r="K10" s="9">
        <v>10</v>
      </c>
      <c r="L10" s="10">
        <f>J10*K10</f>
        <v>5.67</v>
      </c>
      <c r="M10" s="9">
        <v>1500</v>
      </c>
      <c r="N10" s="11">
        <f>J10*M10</f>
        <v>850.49999999999989</v>
      </c>
      <c r="O10" s="12" t="s">
        <v>116</v>
      </c>
      <c r="P10" s="9" t="s">
        <v>16</v>
      </c>
      <c r="Q10" s="13" t="s">
        <v>34</v>
      </c>
      <c r="R10" s="13" t="s">
        <v>36</v>
      </c>
      <c r="S10" s="9">
        <v>1</v>
      </c>
    </row>
    <row r="11" spans="1:19" ht="90" x14ac:dyDescent="0.3">
      <c r="A11" s="43"/>
      <c r="B11" s="34">
        <v>5</v>
      </c>
      <c r="C11" s="9" t="s">
        <v>28</v>
      </c>
      <c r="D11" s="9" t="s">
        <v>51</v>
      </c>
      <c r="E11" s="9" t="s">
        <v>76</v>
      </c>
      <c r="F11" s="9" t="s">
        <v>68</v>
      </c>
      <c r="G11" s="9" t="s">
        <v>77</v>
      </c>
      <c r="H11" s="9" t="s">
        <v>78</v>
      </c>
      <c r="I11" s="9" t="s">
        <v>15</v>
      </c>
      <c r="J11" s="9">
        <v>0.57999999999999996</v>
      </c>
      <c r="K11" s="9">
        <v>45</v>
      </c>
      <c r="L11" s="10">
        <f t="shared" ref="L11:L27" si="2">J11*K11</f>
        <v>26.099999999999998</v>
      </c>
      <c r="M11" s="9">
        <v>12000</v>
      </c>
      <c r="N11" s="11">
        <f>J11*M11</f>
        <v>6959.9999999999991</v>
      </c>
      <c r="O11" s="12" t="s">
        <v>117</v>
      </c>
      <c r="P11" s="9" t="s">
        <v>53</v>
      </c>
      <c r="Q11" s="10" t="s">
        <v>35</v>
      </c>
      <c r="R11" s="13" t="s">
        <v>36</v>
      </c>
      <c r="S11" s="9">
        <v>1</v>
      </c>
    </row>
    <row r="12" spans="1:19" ht="90" x14ac:dyDescent="0.3">
      <c r="A12" s="40" t="s">
        <v>18</v>
      </c>
      <c r="B12" s="12">
        <v>6</v>
      </c>
      <c r="C12" s="9" t="s">
        <v>28</v>
      </c>
      <c r="D12" s="9" t="s">
        <v>51</v>
      </c>
      <c r="E12" s="9" t="s">
        <v>79</v>
      </c>
      <c r="F12" s="9" t="s">
        <v>68</v>
      </c>
      <c r="G12" s="9" t="s">
        <v>80</v>
      </c>
      <c r="H12" s="9" t="s">
        <v>81</v>
      </c>
      <c r="I12" s="9" t="s">
        <v>15</v>
      </c>
      <c r="J12" s="9">
        <v>0.57999999999999996</v>
      </c>
      <c r="K12" s="9">
        <v>16</v>
      </c>
      <c r="L12" s="10">
        <f t="shared" si="2"/>
        <v>9.2799999999999994</v>
      </c>
      <c r="M12" s="9">
        <v>11600</v>
      </c>
      <c r="N12" s="11">
        <f t="shared" ref="N12:N27" si="3">J12*M12</f>
        <v>6727.9999999999991</v>
      </c>
      <c r="O12" s="12" t="s">
        <v>118</v>
      </c>
      <c r="P12" s="9" t="s">
        <v>16</v>
      </c>
      <c r="Q12" s="13" t="s">
        <v>34</v>
      </c>
      <c r="R12" s="13" t="s">
        <v>36</v>
      </c>
      <c r="S12" s="9">
        <v>0</v>
      </c>
    </row>
    <row r="13" spans="1:19" ht="90" x14ac:dyDescent="0.3">
      <c r="A13" s="41"/>
      <c r="B13" s="12">
        <v>7</v>
      </c>
      <c r="C13" s="9" t="s">
        <v>28</v>
      </c>
      <c r="D13" s="9" t="s">
        <v>51</v>
      </c>
      <c r="E13" s="9" t="s">
        <v>82</v>
      </c>
      <c r="F13" s="9" t="s">
        <v>52</v>
      </c>
      <c r="G13" s="9" t="s">
        <v>80</v>
      </c>
      <c r="H13" s="9" t="s">
        <v>83</v>
      </c>
      <c r="I13" s="9" t="s">
        <v>15</v>
      </c>
      <c r="J13" s="9">
        <v>4.67</v>
      </c>
      <c r="K13" s="9">
        <v>1</v>
      </c>
      <c r="L13" s="10">
        <f>J13*K13</f>
        <v>4.67</v>
      </c>
      <c r="M13" s="9">
        <v>5400</v>
      </c>
      <c r="N13" s="11">
        <f t="shared" si="3"/>
        <v>25218</v>
      </c>
      <c r="O13" s="12" t="s">
        <v>118</v>
      </c>
      <c r="P13" s="9" t="s">
        <v>16</v>
      </c>
      <c r="Q13" s="13" t="s">
        <v>34</v>
      </c>
      <c r="R13" s="13" t="s">
        <v>36</v>
      </c>
      <c r="S13" s="9">
        <v>0</v>
      </c>
    </row>
    <row r="14" spans="1:19" ht="90" x14ac:dyDescent="0.3">
      <c r="A14" s="41"/>
      <c r="B14" s="12">
        <v>8</v>
      </c>
      <c r="C14" s="9" t="s">
        <v>28</v>
      </c>
      <c r="D14" s="9" t="s">
        <v>51</v>
      </c>
      <c r="E14" s="9" t="s">
        <v>84</v>
      </c>
      <c r="F14" s="9" t="s">
        <v>52</v>
      </c>
      <c r="G14" s="9" t="s">
        <v>85</v>
      </c>
      <c r="H14" s="9" t="s">
        <v>86</v>
      </c>
      <c r="I14" s="9" t="s">
        <v>15</v>
      </c>
      <c r="J14" s="9">
        <v>0.42</v>
      </c>
      <c r="K14" s="9">
        <v>8</v>
      </c>
      <c r="L14" s="10">
        <f t="shared" si="2"/>
        <v>3.36</v>
      </c>
      <c r="M14" s="9">
        <v>530</v>
      </c>
      <c r="N14" s="11">
        <f t="shared" si="3"/>
        <v>222.6</v>
      </c>
      <c r="O14" s="12" t="s">
        <v>119</v>
      </c>
      <c r="P14" s="9" t="s">
        <v>127</v>
      </c>
      <c r="Q14" s="10" t="s">
        <v>35</v>
      </c>
      <c r="R14" s="13" t="s">
        <v>36</v>
      </c>
      <c r="S14" s="9">
        <v>0</v>
      </c>
    </row>
    <row r="15" spans="1:19" ht="90" x14ac:dyDescent="0.3">
      <c r="A15" s="41"/>
      <c r="B15" s="12">
        <v>9</v>
      </c>
      <c r="C15" s="9" t="s">
        <v>28</v>
      </c>
      <c r="D15" s="9" t="s">
        <v>51</v>
      </c>
      <c r="E15" s="9" t="s">
        <v>87</v>
      </c>
      <c r="F15" s="9" t="s">
        <v>52</v>
      </c>
      <c r="G15" s="9" t="s">
        <v>85</v>
      </c>
      <c r="H15" s="9" t="s">
        <v>86</v>
      </c>
      <c r="I15" s="9" t="s">
        <v>15</v>
      </c>
      <c r="J15" s="9">
        <v>0.42</v>
      </c>
      <c r="K15" s="9">
        <v>10</v>
      </c>
      <c r="L15" s="10">
        <f t="shared" si="2"/>
        <v>4.2</v>
      </c>
      <c r="M15" s="9">
        <v>650</v>
      </c>
      <c r="N15" s="11">
        <f t="shared" si="3"/>
        <v>273</v>
      </c>
      <c r="O15" s="12" t="s">
        <v>118</v>
      </c>
      <c r="P15" s="9" t="s">
        <v>127</v>
      </c>
      <c r="Q15" s="10" t="s">
        <v>35</v>
      </c>
      <c r="R15" s="13" t="s">
        <v>36</v>
      </c>
      <c r="S15" s="9">
        <v>0</v>
      </c>
    </row>
    <row r="16" spans="1:19" ht="90" x14ac:dyDescent="0.3">
      <c r="A16" s="41"/>
      <c r="B16" s="12">
        <v>10</v>
      </c>
      <c r="C16" s="9" t="s">
        <v>28</v>
      </c>
      <c r="D16" s="9" t="s">
        <v>51</v>
      </c>
      <c r="E16" s="9" t="s">
        <v>88</v>
      </c>
      <c r="F16" s="9" t="s">
        <v>52</v>
      </c>
      <c r="G16" s="9" t="s">
        <v>89</v>
      </c>
      <c r="H16" s="9" t="s">
        <v>90</v>
      </c>
      <c r="I16" s="9" t="s">
        <v>15</v>
      </c>
      <c r="J16" s="9">
        <v>0.42</v>
      </c>
      <c r="K16" s="9">
        <v>6</v>
      </c>
      <c r="L16" s="10">
        <f t="shared" si="2"/>
        <v>2.52</v>
      </c>
      <c r="M16" s="9">
        <v>1200</v>
      </c>
      <c r="N16" s="11">
        <f t="shared" si="3"/>
        <v>504</v>
      </c>
      <c r="O16" s="12" t="s">
        <v>120</v>
      </c>
      <c r="P16" s="9" t="s">
        <v>16</v>
      </c>
      <c r="Q16" s="13" t="s">
        <v>34</v>
      </c>
      <c r="R16" s="13" t="s">
        <v>36</v>
      </c>
      <c r="S16" s="9">
        <v>0</v>
      </c>
    </row>
    <row r="17" spans="1:20" ht="90" x14ac:dyDescent="0.3">
      <c r="A17" s="41"/>
      <c r="B17" s="12">
        <v>11</v>
      </c>
      <c r="C17" s="9" t="s">
        <v>28</v>
      </c>
      <c r="D17" s="9" t="s">
        <v>51</v>
      </c>
      <c r="E17" s="9" t="s">
        <v>91</v>
      </c>
      <c r="F17" s="9" t="s">
        <v>52</v>
      </c>
      <c r="G17" s="9" t="s">
        <v>89</v>
      </c>
      <c r="H17" s="9" t="s">
        <v>90</v>
      </c>
      <c r="I17" s="9" t="s">
        <v>15</v>
      </c>
      <c r="J17" s="9">
        <v>0.42</v>
      </c>
      <c r="K17" s="9">
        <v>7</v>
      </c>
      <c r="L17" s="10">
        <f t="shared" si="2"/>
        <v>2.94</v>
      </c>
      <c r="M17" s="9">
        <v>700</v>
      </c>
      <c r="N17" s="11">
        <f t="shared" si="3"/>
        <v>294</v>
      </c>
      <c r="O17" s="12" t="s">
        <v>120</v>
      </c>
      <c r="P17" s="9" t="s">
        <v>16</v>
      </c>
      <c r="Q17" s="13" t="s">
        <v>34</v>
      </c>
      <c r="R17" s="13" t="s">
        <v>36</v>
      </c>
      <c r="S17" s="9">
        <v>0</v>
      </c>
    </row>
    <row r="18" spans="1:20" ht="90" x14ac:dyDescent="0.3">
      <c r="A18" s="43" t="s">
        <v>19</v>
      </c>
      <c r="B18" s="34">
        <v>12</v>
      </c>
      <c r="C18" s="9" t="s">
        <v>28</v>
      </c>
      <c r="D18" s="9" t="s">
        <v>51</v>
      </c>
      <c r="E18" s="9" t="s">
        <v>92</v>
      </c>
      <c r="F18" s="9" t="s">
        <v>52</v>
      </c>
      <c r="G18" s="9" t="s">
        <v>93</v>
      </c>
      <c r="H18" s="9" t="s">
        <v>94</v>
      </c>
      <c r="I18" s="9" t="s">
        <v>15</v>
      </c>
      <c r="J18" s="9">
        <v>0.68</v>
      </c>
      <c r="K18" s="9">
        <v>7</v>
      </c>
      <c r="L18" s="10">
        <f t="shared" si="2"/>
        <v>4.7600000000000007</v>
      </c>
      <c r="M18" s="9">
        <v>550</v>
      </c>
      <c r="N18" s="11">
        <f t="shared" si="3"/>
        <v>374</v>
      </c>
      <c r="O18" s="12" t="s">
        <v>121</v>
      </c>
      <c r="P18" s="9" t="s">
        <v>53</v>
      </c>
      <c r="Q18" s="10" t="s">
        <v>35</v>
      </c>
      <c r="R18" s="13" t="s">
        <v>36</v>
      </c>
      <c r="S18" s="9">
        <v>0</v>
      </c>
      <c r="T18" s="3"/>
    </row>
    <row r="19" spans="1:20" ht="90" x14ac:dyDescent="0.3">
      <c r="A19" s="43"/>
      <c r="B19" s="34">
        <v>13</v>
      </c>
      <c r="C19" s="9" t="s">
        <v>28</v>
      </c>
      <c r="D19" s="9" t="s">
        <v>51</v>
      </c>
      <c r="E19" s="9" t="s">
        <v>95</v>
      </c>
      <c r="F19" s="9" t="s">
        <v>52</v>
      </c>
      <c r="G19" s="9" t="s">
        <v>93</v>
      </c>
      <c r="H19" s="9" t="s">
        <v>96</v>
      </c>
      <c r="I19" s="9" t="s">
        <v>15</v>
      </c>
      <c r="J19" s="9">
        <v>0.75</v>
      </c>
      <c r="K19" s="9">
        <v>10</v>
      </c>
      <c r="L19" s="10">
        <f t="shared" si="2"/>
        <v>7.5</v>
      </c>
      <c r="M19" s="9">
        <v>450</v>
      </c>
      <c r="N19" s="11">
        <f t="shared" si="3"/>
        <v>337.5</v>
      </c>
      <c r="O19" s="12" t="s">
        <v>121</v>
      </c>
      <c r="P19" s="9" t="s">
        <v>53</v>
      </c>
      <c r="Q19" s="10" t="s">
        <v>35</v>
      </c>
      <c r="R19" s="13" t="s">
        <v>36</v>
      </c>
      <c r="S19" s="9">
        <v>0</v>
      </c>
      <c r="T19" s="3"/>
    </row>
    <row r="20" spans="1:20" ht="90" x14ac:dyDescent="0.3">
      <c r="A20" s="43"/>
      <c r="B20" s="34">
        <v>14</v>
      </c>
      <c r="C20" s="9" t="s">
        <v>28</v>
      </c>
      <c r="D20" s="9" t="s">
        <v>51</v>
      </c>
      <c r="E20" s="9" t="s">
        <v>95</v>
      </c>
      <c r="F20" s="9" t="s">
        <v>52</v>
      </c>
      <c r="G20" s="9" t="s">
        <v>97</v>
      </c>
      <c r="H20" s="9" t="s">
        <v>98</v>
      </c>
      <c r="I20" s="9" t="s">
        <v>15</v>
      </c>
      <c r="J20" s="9">
        <v>0.52</v>
      </c>
      <c r="K20" s="9">
        <v>10</v>
      </c>
      <c r="L20" s="10">
        <f t="shared" si="2"/>
        <v>5.2</v>
      </c>
      <c r="M20" s="9">
        <v>650</v>
      </c>
      <c r="N20" s="11">
        <f t="shared" si="3"/>
        <v>338</v>
      </c>
      <c r="O20" s="12" t="s">
        <v>121</v>
      </c>
      <c r="P20" s="9" t="s">
        <v>53</v>
      </c>
      <c r="Q20" s="10" t="s">
        <v>35</v>
      </c>
      <c r="R20" s="13" t="s">
        <v>36</v>
      </c>
      <c r="S20" s="9">
        <v>0</v>
      </c>
    </row>
    <row r="21" spans="1:20" ht="90" x14ac:dyDescent="0.3">
      <c r="A21" s="43"/>
      <c r="B21" s="34">
        <v>15</v>
      </c>
      <c r="C21" s="9" t="s">
        <v>28</v>
      </c>
      <c r="D21" s="9" t="s">
        <v>51</v>
      </c>
      <c r="E21" s="9" t="s">
        <v>99</v>
      </c>
      <c r="F21" s="9" t="s">
        <v>52</v>
      </c>
      <c r="G21" s="9" t="s">
        <v>97</v>
      </c>
      <c r="H21" s="9" t="s">
        <v>100</v>
      </c>
      <c r="I21" s="9" t="s">
        <v>15</v>
      </c>
      <c r="J21" s="9">
        <v>1.23</v>
      </c>
      <c r="K21" s="9">
        <v>4</v>
      </c>
      <c r="L21" s="10">
        <f t="shared" si="2"/>
        <v>4.92</v>
      </c>
      <c r="M21" s="9">
        <v>1700</v>
      </c>
      <c r="N21" s="11">
        <f t="shared" si="3"/>
        <v>2091</v>
      </c>
      <c r="O21" s="12" t="s">
        <v>122</v>
      </c>
      <c r="P21" s="9" t="s">
        <v>29</v>
      </c>
      <c r="Q21" s="10" t="s">
        <v>34</v>
      </c>
      <c r="R21" s="13" t="s">
        <v>36</v>
      </c>
      <c r="S21" s="9">
        <v>0</v>
      </c>
    </row>
    <row r="22" spans="1:20" ht="90" x14ac:dyDescent="0.3">
      <c r="A22" s="43"/>
      <c r="B22" s="34">
        <v>16</v>
      </c>
      <c r="C22" s="9" t="s">
        <v>28</v>
      </c>
      <c r="D22" s="9" t="s">
        <v>51</v>
      </c>
      <c r="E22" s="9" t="s">
        <v>99</v>
      </c>
      <c r="F22" s="9" t="s">
        <v>52</v>
      </c>
      <c r="G22" s="9" t="s">
        <v>101</v>
      </c>
      <c r="H22" s="9" t="s">
        <v>102</v>
      </c>
      <c r="I22" s="9" t="s">
        <v>15</v>
      </c>
      <c r="J22" s="9">
        <v>0.62</v>
      </c>
      <c r="K22" s="9">
        <v>4</v>
      </c>
      <c r="L22" s="10">
        <f t="shared" si="2"/>
        <v>2.48</v>
      </c>
      <c r="M22" s="9">
        <v>1700</v>
      </c>
      <c r="N22" s="11">
        <f t="shared" si="3"/>
        <v>1054</v>
      </c>
      <c r="O22" s="12" t="s">
        <v>123</v>
      </c>
      <c r="P22" s="9" t="s">
        <v>29</v>
      </c>
      <c r="Q22" s="10" t="s">
        <v>34</v>
      </c>
      <c r="R22" s="13" t="s">
        <v>36</v>
      </c>
      <c r="S22" s="9">
        <v>0</v>
      </c>
    </row>
    <row r="23" spans="1:20" ht="90" x14ac:dyDescent="0.3">
      <c r="A23" s="43"/>
      <c r="B23" s="34">
        <v>17</v>
      </c>
      <c r="C23" s="9" t="s">
        <v>28</v>
      </c>
      <c r="D23" s="9" t="s">
        <v>54</v>
      </c>
      <c r="E23" s="9" t="s">
        <v>92</v>
      </c>
      <c r="F23" s="9" t="s">
        <v>52</v>
      </c>
      <c r="G23" s="9" t="s">
        <v>103</v>
      </c>
      <c r="H23" s="9" t="s">
        <v>104</v>
      </c>
      <c r="I23" s="9" t="s">
        <v>15</v>
      </c>
      <c r="J23" s="9">
        <v>1</v>
      </c>
      <c r="K23" s="9">
        <v>8</v>
      </c>
      <c r="L23" s="10">
        <f t="shared" si="2"/>
        <v>8</v>
      </c>
      <c r="M23" s="9">
        <v>800</v>
      </c>
      <c r="N23" s="11">
        <f t="shared" si="3"/>
        <v>800</v>
      </c>
      <c r="O23" s="12" t="s">
        <v>124</v>
      </c>
      <c r="P23" s="9" t="s">
        <v>16</v>
      </c>
      <c r="Q23" s="10" t="s">
        <v>34</v>
      </c>
      <c r="R23" s="13" t="s">
        <v>36</v>
      </c>
      <c r="S23" s="9">
        <v>0</v>
      </c>
    </row>
    <row r="24" spans="1:20" ht="90" x14ac:dyDescent="0.3">
      <c r="A24" s="43"/>
      <c r="B24" s="34">
        <v>18</v>
      </c>
      <c r="C24" s="9" t="s">
        <v>28</v>
      </c>
      <c r="D24" s="9" t="s">
        <v>54</v>
      </c>
      <c r="E24" s="9" t="s">
        <v>95</v>
      </c>
      <c r="F24" s="9" t="s">
        <v>52</v>
      </c>
      <c r="G24" s="9" t="s">
        <v>105</v>
      </c>
      <c r="H24" s="9" t="s">
        <v>106</v>
      </c>
      <c r="I24" s="9" t="s">
        <v>15</v>
      </c>
      <c r="J24" s="9">
        <v>1.43</v>
      </c>
      <c r="K24" s="9">
        <v>10</v>
      </c>
      <c r="L24" s="10">
        <f t="shared" si="2"/>
        <v>14.299999999999999</v>
      </c>
      <c r="M24" s="9">
        <v>650</v>
      </c>
      <c r="N24" s="11">
        <f t="shared" si="3"/>
        <v>929.5</v>
      </c>
      <c r="O24" s="12" t="s">
        <v>125</v>
      </c>
      <c r="P24" s="9" t="s">
        <v>53</v>
      </c>
      <c r="Q24" s="10" t="s">
        <v>34</v>
      </c>
      <c r="R24" s="13" t="s">
        <v>36</v>
      </c>
      <c r="S24" s="9">
        <v>0</v>
      </c>
    </row>
    <row r="25" spans="1:20" ht="105" x14ac:dyDescent="0.3">
      <c r="A25" s="43"/>
      <c r="B25" s="34">
        <v>19</v>
      </c>
      <c r="C25" s="9" t="s">
        <v>28</v>
      </c>
      <c r="D25" s="9" t="s">
        <v>54</v>
      </c>
      <c r="E25" s="9" t="s">
        <v>84</v>
      </c>
      <c r="F25" s="9" t="s">
        <v>52</v>
      </c>
      <c r="G25" s="9" t="s">
        <v>107</v>
      </c>
      <c r="H25" s="9" t="s">
        <v>108</v>
      </c>
      <c r="I25" s="9" t="s">
        <v>15</v>
      </c>
      <c r="J25" s="9">
        <v>0.38</v>
      </c>
      <c r="K25" s="9">
        <v>6</v>
      </c>
      <c r="L25" s="10">
        <f t="shared" si="2"/>
        <v>2.2800000000000002</v>
      </c>
      <c r="M25" s="9">
        <v>230</v>
      </c>
      <c r="N25" s="11">
        <f t="shared" si="3"/>
        <v>87.4</v>
      </c>
      <c r="O25" s="12" t="s">
        <v>126</v>
      </c>
      <c r="P25" s="9" t="s">
        <v>53</v>
      </c>
      <c r="Q25" s="10" t="s">
        <v>34</v>
      </c>
      <c r="R25" s="13" t="s">
        <v>36</v>
      </c>
      <c r="S25" s="9">
        <v>0</v>
      </c>
    </row>
    <row r="26" spans="1:20" ht="105" x14ac:dyDescent="0.3">
      <c r="A26" s="43"/>
      <c r="B26" s="34">
        <v>20</v>
      </c>
      <c r="C26" s="9" t="s">
        <v>28</v>
      </c>
      <c r="D26" s="9" t="s">
        <v>54</v>
      </c>
      <c r="E26" s="9" t="s">
        <v>84</v>
      </c>
      <c r="F26" s="9" t="s">
        <v>52</v>
      </c>
      <c r="G26" s="9" t="s">
        <v>109</v>
      </c>
      <c r="H26" s="9" t="s">
        <v>110</v>
      </c>
      <c r="I26" s="9" t="s">
        <v>15</v>
      </c>
      <c r="J26" s="9">
        <v>0.5</v>
      </c>
      <c r="K26" s="9">
        <v>6</v>
      </c>
      <c r="L26" s="10">
        <f t="shared" si="2"/>
        <v>3</v>
      </c>
      <c r="M26" s="9">
        <v>300</v>
      </c>
      <c r="N26" s="11">
        <f t="shared" si="3"/>
        <v>150</v>
      </c>
      <c r="O26" s="12" t="s">
        <v>126</v>
      </c>
      <c r="P26" s="9" t="s">
        <v>53</v>
      </c>
      <c r="Q26" s="10" t="s">
        <v>34</v>
      </c>
      <c r="R26" s="13" t="s">
        <v>36</v>
      </c>
      <c r="S26" s="9">
        <v>0</v>
      </c>
    </row>
    <row r="27" spans="1:20" ht="105" x14ac:dyDescent="0.3">
      <c r="A27" s="38"/>
      <c r="B27" s="35">
        <v>21</v>
      </c>
      <c r="C27" s="14" t="s">
        <v>28</v>
      </c>
      <c r="D27" s="14" t="s">
        <v>54</v>
      </c>
      <c r="E27" s="14" t="s">
        <v>84</v>
      </c>
      <c r="F27" s="14" t="s">
        <v>52</v>
      </c>
      <c r="G27" s="14" t="s">
        <v>111</v>
      </c>
      <c r="H27" s="14" t="s">
        <v>112</v>
      </c>
      <c r="I27" s="14" t="s">
        <v>15</v>
      </c>
      <c r="J27" s="14">
        <v>0.5</v>
      </c>
      <c r="K27" s="14">
        <v>6</v>
      </c>
      <c r="L27" s="15">
        <f t="shared" si="2"/>
        <v>3</v>
      </c>
      <c r="M27" s="14">
        <v>300</v>
      </c>
      <c r="N27" s="16">
        <f t="shared" si="3"/>
        <v>150</v>
      </c>
      <c r="O27" s="17" t="s">
        <v>126</v>
      </c>
      <c r="P27" s="14" t="s">
        <v>53</v>
      </c>
      <c r="Q27" s="15" t="s">
        <v>34</v>
      </c>
      <c r="R27" s="18" t="s">
        <v>36</v>
      </c>
      <c r="S27" s="14">
        <v>0</v>
      </c>
    </row>
    <row r="28" spans="1:20" ht="90" x14ac:dyDescent="0.3">
      <c r="A28" s="38" t="s">
        <v>20</v>
      </c>
      <c r="B28" s="12">
        <v>22</v>
      </c>
      <c r="C28" s="9" t="s">
        <v>129</v>
      </c>
      <c r="D28" s="9" t="s">
        <v>54</v>
      </c>
      <c r="E28" s="9" t="s">
        <v>91</v>
      </c>
      <c r="F28" s="9" t="s">
        <v>52</v>
      </c>
      <c r="G28" s="9" t="s">
        <v>130</v>
      </c>
      <c r="H28" s="9" t="s">
        <v>131</v>
      </c>
      <c r="I28" s="9" t="s">
        <v>15</v>
      </c>
      <c r="J28" s="9">
        <v>2</v>
      </c>
      <c r="K28" s="9">
        <v>8</v>
      </c>
      <c r="L28" s="10">
        <v>16</v>
      </c>
      <c r="M28" s="9">
        <v>500</v>
      </c>
      <c r="N28" s="11">
        <v>1000</v>
      </c>
      <c r="O28" s="9" t="s">
        <v>168</v>
      </c>
      <c r="P28" s="9" t="s">
        <v>29</v>
      </c>
      <c r="Q28" s="9" t="s">
        <v>294</v>
      </c>
      <c r="R28" s="18" t="s">
        <v>36</v>
      </c>
      <c r="S28" s="9">
        <v>1</v>
      </c>
    </row>
    <row r="29" spans="1:20" ht="90" x14ac:dyDescent="0.3">
      <c r="A29" s="39"/>
      <c r="B29" s="12">
        <v>23</v>
      </c>
      <c r="C29" s="9" t="s">
        <v>129</v>
      </c>
      <c r="D29" s="9" t="s">
        <v>54</v>
      </c>
      <c r="E29" s="9" t="s">
        <v>132</v>
      </c>
      <c r="F29" s="9" t="s">
        <v>52</v>
      </c>
      <c r="G29" s="9" t="s">
        <v>133</v>
      </c>
      <c r="H29" s="9" t="s">
        <v>134</v>
      </c>
      <c r="I29" s="9" t="s">
        <v>15</v>
      </c>
      <c r="J29" s="9">
        <v>2.0830000000000002</v>
      </c>
      <c r="K29" s="9">
        <v>7</v>
      </c>
      <c r="L29" s="10">
        <v>14.581</v>
      </c>
      <c r="M29" s="9">
        <v>250</v>
      </c>
      <c r="N29" s="11">
        <v>520.75</v>
      </c>
      <c r="O29" s="9" t="s">
        <v>169</v>
      </c>
      <c r="P29" s="9" t="s">
        <v>53</v>
      </c>
      <c r="Q29" s="9" t="s">
        <v>295</v>
      </c>
      <c r="R29" s="18" t="s">
        <v>36</v>
      </c>
      <c r="S29" s="9">
        <v>0</v>
      </c>
    </row>
    <row r="30" spans="1:20" ht="90" x14ac:dyDescent="0.3">
      <c r="A30" s="39"/>
      <c r="B30" s="12">
        <v>24</v>
      </c>
      <c r="C30" s="9" t="s">
        <v>129</v>
      </c>
      <c r="D30" s="9" t="s">
        <v>54</v>
      </c>
      <c r="E30" s="9" t="s">
        <v>135</v>
      </c>
      <c r="F30" s="9" t="s">
        <v>52</v>
      </c>
      <c r="G30" s="9" t="s">
        <v>136</v>
      </c>
      <c r="H30" s="9" t="s">
        <v>137</v>
      </c>
      <c r="I30" s="9" t="s">
        <v>15</v>
      </c>
      <c r="J30" s="9">
        <v>0.86599999999999999</v>
      </c>
      <c r="K30" s="9">
        <v>2</v>
      </c>
      <c r="L30" s="10">
        <v>1.732</v>
      </c>
      <c r="M30" s="9">
        <v>320</v>
      </c>
      <c r="N30" s="11">
        <v>277.12</v>
      </c>
      <c r="O30" s="9" t="s">
        <v>170</v>
      </c>
      <c r="P30" s="9" t="s">
        <v>53</v>
      </c>
      <c r="Q30" s="9" t="s">
        <v>296</v>
      </c>
      <c r="R30" s="18" t="s">
        <v>36</v>
      </c>
      <c r="S30" s="9">
        <v>1</v>
      </c>
    </row>
    <row r="31" spans="1:20" ht="90" x14ac:dyDescent="0.3">
      <c r="A31" s="39"/>
      <c r="B31" s="12">
        <v>25</v>
      </c>
      <c r="C31" s="9" t="s">
        <v>129</v>
      </c>
      <c r="D31" s="9" t="s">
        <v>54</v>
      </c>
      <c r="E31" s="9" t="s">
        <v>138</v>
      </c>
      <c r="F31" s="9" t="s">
        <v>68</v>
      </c>
      <c r="G31" s="9" t="s">
        <v>139</v>
      </c>
      <c r="H31" s="9" t="s">
        <v>140</v>
      </c>
      <c r="I31" s="9" t="s">
        <v>15</v>
      </c>
      <c r="J31" s="9">
        <v>2.0659999999999998</v>
      </c>
      <c r="K31" s="9">
        <v>15</v>
      </c>
      <c r="L31" s="10">
        <v>30.99</v>
      </c>
      <c r="M31" s="9">
        <v>910</v>
      </c>
      <c r="N31" s="11">
        <v>1880.06</v>
      </c>
      <c r="O31" s="9" t="s">
        <v>171</v>
      </c>
      <c r="P31" s="9" t="s">
        <v>29</v>
      </c>
      <c r="Q31" s="9" t="s">
        <v>297</v>
      </c>
      <c r="R31" s="18" t="s">
        <v>36</v>
      </c>
      <c r="S31" s="9">
        <v>0</v>
      </c>
    </row>
    <row r="32" spans="1:20" ht="90" x14ac:dyDescent="0.3">
      <c r="A32" s="39"/>
      <c r="B32" s="12">
        <v>26</v>
      </c>
      <c r="C32" s="9" t="s">
        <v>129</v>
      </c>
      <c r="D32" s="9" t="s">
        <v>54</v>
      </c>
      <c r="E32" s="9" t="s">
        <v>141</v>
      </c>
      <c r="F32" s="9" t="s">
        <v>52</v>
      </c>
      <c r="G32" s="9" t="s">
        <v>142</v>
      </c>
      <c r="H32" s="9" t="s">
        <v>143</v>
      </c>
      <c r="I32" s="9" t="s">
        <v>15</v>
      </c>
      <c r="J32" s="9">
        <v>2.8159999999999998</v>
      </c>
      <c r="K32" s="9">
        <v>25</v>
      </c>
      <c r="L32" s="10">
        <v>70.400000000000006</v>
      </c>
      <c r="M32" s="9">
        <v>850</v>
      </c>
      <c r="N32" s="11">
        <v>2393.6</v>
      </c>
      <c r="O32" s="9" t="s">
        <v>172</v>
      </c>
      <c r="P32" s="9" t="s">
        <v>53</v>
      </c>
      <c r="Q32" s="9" t="s">
        <v>295</v>
      </c>
      <c r="R32" s="18" t="s">
        <v>36</v>
      </c>
      <c r="S32" s="9">
        <v>0</v>
      </c>
    </row>
    <row r="33" spans="1:19" ht="90" x14ac:dyDescent="0.3">
      <c r="A33" s="39"/>
      <c r="B33" s="12">
        <v>27</v>
      </c>
      <c r="C33" s="9" t="s">
        <v>129</v>
      </c>
      <c r="D33" s="9" t="s">
        <v>54</v>
      </c>
      <c r="E33" s="9" t="s">
        <v>95</v>
      </c>
      <c r="F33" s="9" t="s">
        <v>52</v>
      </c>
      <c r="G33" s="9" t="s">
        <v>144</v>
      </c>
      <c r="H33" s="9" t="s">
        <v>145</v>
      </c>
      <c r="I33" s="9" t="s">
        <v>15</v>
      </c>
      <c r="J33" s="9">
        <v>3.633</v>
      </c>
      <c r="K33" s="9">
        <v>10</v>
      </c>
      <c r="L33" s="10">
        <v>36.33</v>
      </c>
      <c r="M33" s="9">
        <v>350</v>
      </c>
      <c r="N33" s="11">
        <v>1271.55</v>
      </c>
      <c r="O33" s="9" t="s">
        <v>173</v>
      </c>
      <c r="P33" s="9" t="s">
        <v>53</v>
      </c>
      <c r="Q33" s="9" t="s">
        <v>295</v>
      </c>
      <c r="R33" s="18" t="s">
        <v>36</v>
      </c>
      <c r="S33" s="9">
        <v>0</v>
      </c>
    </row>
    <row r="34" spans="1:19" ht="90" x14ac:dyDescent="0.3">
      <c r="A34" s="39"/>
      <c r="B34" s="12">
        <v>28</v>
      </c>
      <c r="C34" s="9" t="s">
        <v>129</v>
      </c>
      <c r="D34" s="9" t="s">
        <v>146</v>
      </c>
      <c r="E34" s="9" t="s">
        <v>79</v>
      </c>
      <c r="F34" s="9" t="s">
        <v>68</v>
      </c>
      <c r="G34" s="9" t="s">
        <v>147</v>
      </c>
      <c r="H34" s="9" t="s">
        <v>148</v>
      </c>
      <c r="I34" s="9" t="s">
        <v>15</v>
      </c>
      <c r="J34" s="9">
        <v>2.4830000000000001</v>
      </c>
      <c r="K34" s="9">
        <v>8</v>
      </c>
      <c r="L34" s="10">
        <v>19.864000000000001</v>
      </c>
      <c r="M34" s="9">
        <v>12000</v>
      </c>
      <c r="N34" s="11">
        <v>29796</v>
      </c>
      <c r="O34" s="9" t="s">
        <v>174</v>
      </c>
      <c r="P34" s="9" t="s">
        <v>16</v>
      </c>
      <c r="Q34" s="9" t="s">
        <v>298</v>
      </c>
      <c r="R34" s="18" t="s">
        <v>36</v>
      </c>
      <c r="S34" s="9">
        <v>1</v>
      </c>
    </row>
    <row r="35" spans="1:19" ht="90" x14ac:dyDescent="0.3">
      <c r="A35" s="39"/>
      <c r="B35" s="12">
        <v>29</v>
      </c>
      <c r="C35" s="9" t="s">
        <v>129</v>
      </c>
      <c r="D35" s="9" t="s">
        <v>54</v>
      </c>
      <c r="E35" s="9" t="s">
        <v>149</v>
      </c>
      <c r="F35" s="9" t="s">
        <v>52</v>
      </c>
      <c r="G35" s="9" t="s">
        <v>150</v>
      </c>
      <c r="H35" s="9" t="s">
        <v>151</v>
      </c>
      <c r="I35" s="9" t="s">
        <v>15</v>
      </c>
      <c r="J35" s="9">
        <v>0.85</v>
      </c>
      <c r="K35" s="9">
        <v>17</v>
      </c>
      <c r="L35" s="10">
        <v>14.45</v>
      </c>
      <c r="M35" s="9">
        <v>420</v>
      </c>
      <c r="N35" s="11">
        <v>357</v>
      </c>
      <c r="O35" s="9" t="s">
        <v>175</v>
      </c>
      <c r="P35" s="9" t="s">
        <v>53</v>
      </c>
      <c r="Q35" s="9" t="s">
        <v>295</v>
      </c>
      <c r="R35" s="18" t="s">
        <v>36</v>
      </c>
      <c r="S35" s="9">
        <v>0</v>
      </c>
    </row>
    <row r="36" spans="1:19" ht="90" x14ac:dyDescent="0.3">
      <c r="A36" s="39"/>
      <c r="B36" s="12">
        <v>30</v>
      </c>
      <c r="C36" s="9" t="s">
        <v>129</v>
      </c>
      <c r="D36" s="9" t="s">
        <v>54</v>
      </c>
      <c r="E36" s="9" t="s">
        <v>99</v>
      </c>
      <c r="F36" s="9" t="s">
        <v>52</v>
      </c>
      <c r="G36" s="9" t="s">
        <v>152</v>
      </c>
      <c r="H36" s="9" t="s">
        <v>153</v>
      </c>
      <c r="I36" s="9" t="s">
        <v>15</v>
      </c>
      <c r="J36" s="9">
        <v>0.63300000000000001</v>
      </c>
      <c r="K36" s="9">
        <v>9</v>
      </c>
      <c r="L36" s="10">
        <v>5.6970000000000001</v>
      </c>
      <c r="M36" s="9">
        <v>950</v>
      </c>
      <c r="N36" s="11">
        <v>601.35</v>
      </c>
      <c r="O36" s="9" t="s">
        <v>176</v>
      </c>
      <c r="P36" s="9" t="s">
        <v>29</v>
      </c>
      <c r="Q36" s="9" t="s">
        <v>296</v>
      </c>
      <c r="R36" s="18" t="s">
        <v>36</v>
      </c>
      <c r="S36" s="9">
        <v>0</v>
      </c>
    </row>
    <row r="37" spans="1:19" ht="90" x14ac:dyDescent="0.3">
      <c r="A37" s="39"/>
      <c r="B37" s="12">
        <v>31</v>
      </c>
      <c r="C37" s="9" t="s">
        <v>154</v>
      </c>
      <c r="D37" s="9" t="s">
        <v>51</v>
      </c>
      <c r="E37" s="9" t="s">
        <v>155</v>
      </c>
      <c r="F37" s="9" t="s">
        <v>52</v>
      </c>
      <c r="G37" s="9" t="s">
        <v>156</v>
      </c>
      <c r="H37" s="9" t="s">
        <v>157</v>
      </c>
      <c r="I37" s="9" t="s">
        <v>15</v>
      </c>
      <c r="J37" s="9">
        <v>2.016</v>
      </c>
      <c r="K37" s="9">
        <v>1</v>
      </c>
      <c r="L37" s="10">
        <v>2.016</v>
      </c>
      <c r="M37" s="9">
        <v>110</v>
      </c>
      <c r="N37" s="11">
        <v>221.76</v>
      </c>
      <c r="O37" s="9" t="s">
        <v>177</v>
      </c>
      <c r="P37" s="9" t="s">
        <v>182</v>
      </c>
      <c r="Q37" s="9" t="s">
        <v>296</v>
      </c>
      <c r="R37" s="18" t="s">
        <v>36</v>
      </c>
      <c r="S37" s="9">
        <v>1</v>
      </c>
    </row>
    <row r="38" spans="1:19" ht="90" x14ac:dyDescent="0.3">
      <c r="A38" s="39"/>
      <c r="B38" s="12">
        <v>32</v>
      </c>
      <c r="C38" s="9" t="s">
        <v>154</v>
      </c>
      <c r="D38" s="9" t="s">
        <v>54</v>
      </c>
      <c r="E38" s="9" t="s">
        <v>158</v>
      </c>
      <c r="F38" s="9" t="s">
        <v>52</v>
      </c>
      <c r="G38" s="9" t="s">
        <v>159</v>
      </c>
      <c r="H38" s="9" t="s">
        <v>160</v>
      </c>
      <c r="I38" s="9" t="s">
        <v>15</v>
      </c>
      <c r="J38" s="9">
        <v>40.582999999999998</v>
      </c>
      <c r="K38" s="9">
        <v>1</v>
      </c>
      <c r="L38" s="10">
        <v>40.582999999999998</v>
      </c>
      <c r="M38" s="9">
        <v>150</v>
      </c>
      <c r="N38" s="11">
        <v>6087.45</v>
      </c>
      <c r="O38" s="9" t="s">
        <v>178</v>
      </c>
      <c r="P38" s="9" t="s">
        <v>182</v>
      </c>
      <c r="Q38" s="9" t="s">
        <v>296</v>
      </c>
      <c r="R38" s="18" t="s">
        <v>36</v>
      </c>
      <c r="S38" s="9">
        <v>1</v>
      </c>
    </row>
    <row r="39" spans="1:19" ht="90" x14ac:dyDescent="0.3">
      <c r="A39" s="39"/>
      <c r="B39" s="12">
        <v>33</v>
      </c>
      <c r="C39" s="9" t="s">
        <v>129</v>
      </c>
      <c r="D39" s="9" t="s">
        <v>54</v>
      </c>
      <c r="E39" s="9" t="s">
        <v>149</v>
      </c>
      <c r="F39" s="9" t="s">
        <v>52</v>
      </c>
      <c r="G39" s="9" t="s">
        <v>161</v>
      </c>
      <c r="H39" s="9" t="s">
        <v>162</v>
      </c>
      <c r="I39" s="9" t="s">
        <v>15</v>
      </c>
      <c r="J39" s="9">
        <v>0.95</v>
      </c>
      <c r="K39" s="9">
        <v>17</v>
      </c>
      <c r="L39" s="10">
        <v>16.149999999999999</v>
      </c>
      <c r="M39" s="9">
        <v>420</v>
      </c>
      <c r="N39" s="11">
        <v>399</v>
      </c>
      <c r="O39" s="9" t="s">
        <v>179</v>
      </c>
      <c r="P39" s="9" t="s">
        <v>53</v>
      </c>
      <c r="Q39" s="9" t="s">
        <v>295</v>
      </c>
      <c r="R39" s="18" t="s">
        <v>36</v>
      </c>
      <c r="S39" s="9">
        <v>0</v>
      </c>
    </row>
    <row r="40" spans="1:19" ht="90" x14ac:dyDescent="0.3">
      <c r="A40" s="39"/>
      <c r="B40" s="12">
        <v>34</v>
      </c>
      <c r="C40" s="9" t="s">
        <v>129</v>
      </c>
      <c r="D40" s="9" t="s">
        <v>54</v>
      </c>
      <c r="E40" s="9" t="s">
        <v>141</v>
      </c>
      <c r="F40" s="9" t="s">
        <v>52</v>
      </c>
      <c r="G40" s="9" t="s">
        <v>163</v>
      </c>
      <c r="H40" s="9" t="s">
        <v>164</v>
      </c>
      <c r="I40" s="9" t="s">
        <v>15</v>
      </c>
      <c r="J40" s="9">
        <v>0.216</v>
      </c>
      <c r="K40" s="9">
        <v>37</v>
      </c>
      <c r="L40" s="10">
        <v>7.992</v>
      </c>
      <c r="M40" s="9">
        <v>820</v>
      </c>
      <c r="N40" s="11">
        <v>177.12</v>
      </c>
      <c r="O40" s="9" t="s">
        <v>180</v>
      </c>
      <c r="P40" s="9" t="s">
        <v>53</v>
      </c>
      <c r="Q40" s="9" t="s">
        <v>295</v>
      </c>
      <c r="R40" s="18" t="s">
        <v>36</v>
      </c>
      <c r="S40" s="9">
        <v>0</v>
      </c>
    </row>
    <row r="41" spans="1:19" ht="90" x14ac:dyDescent="0.3">
      <c r="A41" s="44"/>
      <c r="B41" s="12">
        <v>35</v>
      </c>
      <c r="C41" s="9" t="s">
        <v>129</v>
      </c>
      <c r="D41" s="9" t="s">
        <v>54</v>
      </c>
      <c r="E41" s="9" t="s">
        <v>165</v>
      </c>
      <c r="F41" s="9" t="s">
        <v>52</v>
      </c>
      <c r="G41" s="9" t="s">
        <v>166</v>
      </c>
      <c r="H41" s="9" t="s">
        <v>167</v>
      </c>
      <c r="I41" s="9" t="s">
        <v>15</v>
      </c>
      <c r="J41" s="9">
        <v>1.3660000000000001</v>
      </c>
      <c r="K41" s="9">
        <v>10</v>
      </c>
      <c r="L41" s="10">
        <v>13.66</v>
      </c>
      <c r="M41" s="9">
        <v>350</v>
      </c>
      <c r="N41" s="11">
        <v>478.1</v>
      </c>
      <c r="O41" s="9" t="s">
        <v>181</v>
      </c>
      <c r="P41" s="9" t="s">
        <v>53</v>
      </c>
      <c r="Q41" s="9" t="s">
        <v>297</v>
      </c>
      <c r="R41" s="18" t="s">
        <v>36</v>
      </c>
      <c r="S41" s="9">
        <v>0</v>
      </c>
    </row>
    <row r="42" spans="1:19" ht="90" x14ac:dyDescent="0.3">
      <c r="A42" s="38" t="s">
        <v>21</v>
      </c>
      <c r="B42" s="12">
        <v>36</v>
      </c>
      <c r="C42" s="9" t="s">
        <v>183</v>
      </c>
      <c r="D42" s="9" t="s">
        <v>54</v>
      </c>
      <c r="E42" s="9" t="s">
        <v>95</v>
      </c>
      <c r="F42" s="9" t="s">
        <v>52</v>
      </c>
      <c r="G42" s="9" t="s">
        <v>184</v>
      </c>
      <c r="H42" s="9" t="s">
        <v>185</v>
      </c>
      <c r="I42" s="9" t="s">
        <v>15</v>
      </c>
      <c r="J42" s="9">
        <v>1.88</v>
      </c>
      <c r="K42" s="9">
        <v>10</v>
      </c>
      <c r="L42" s="10">
        <v>18.8</v>
      </c>
      <c r="M42" s="9">
        <v>350</v>
      </c>
      <c r="N42" s="11">
        <v>658</v>
      </c>
      <c r="O42" s="9" t="s">
        <v>233</v>
      </c>
      <c r="P42" s="9" t="s">
        <v>234</v>
      </c>
      <c r="Q42" s="9" t="s">
        <v>294</v>
      </c>
      <c r="R42" s="18" t="s">
        <v>36</v>
      </c>
      <c r="S42" s="9">
        <v>1</v>
      </c>
    </row>
    <row r="43" spans="1:19" ht="90" x14ac:dyDescent="0.3">
      <c r="A43" s="39"/>
      <c r="B43" s="12">
        <v>37</v>
      </c>
      <c r="C43" s="9" t="s">
        <v>183</v>
      </c>
      <c r="D43" s="9" t="s">
        <v>54</v>
      </c>
      <c r="E43" s="9" t="s">
        <v>186</v>
      </c>
      <c r="F43" s="9" t="s">
        <v>52</v>
      </c>
      <c r="G43" s="9" t="s">
        <v>187</v>
      </c>
      <c r="H43" s="9" t="s">
        <v>188</v>
      </c>
      <c r="I43" s="9" t="s">
        <v>189</v>
      </c>
      <c r="J43" s="9">
        <v>7.08</v>
      </c>
      <c r="K43" s="9">
        <v>4</v>
      </c>
      <c r="L43" s="10">
        <v>28.32</v>
      </c>
      <c r="M43" s="9">
        <v>450</v>
      </c>
      <c r="N43" s="11">
        <v>3186</v>
      </c>
      <c r="O43" s="9" t="s">
        <v>235</v>
      </c>
      <c r="P43" s="9"/>
      <c r="Q43" s="9"/>
      <c r="R43" s="18" t="s">
        <v>36</v>
      </c>
      <c r="S43" s="9">
        <v>1</v>
      </c>
    </row>
    <row r="44" spans="1:19" ht="90" x14ac:dyDescent="0.3">
      <c r="A44" s="39"/>
      <c r="B44" s="12">
        <v>38</v>
      </c>
      <c r="C44" s="9" t="s">
        <v>183</v>
      </c>
      <c r="D44" s="9" t="s">
        <v>54</v>
      </c>
      <c r="E44" s="9" t="s">
        <v>91</v>
      </c>
      <c r="F44" s="9" t="s">
        <v>52</v>
      </c>
      <c r="G44" s="9" t="s">
        <v>190</v>
      </c>
      <c r="H44" s="9" t="s">
        <v>191</v>
      </c>
      <c r="I44" s="9" t="s">
        <v>15</v>
      </c>
      <c r="J44" s="9">
        <v>0.57999999999999996</v>
      </c>
      <c r="K44" s="9">
        <v>7</v>
      </c>
      <c r="L44" s="10">
        <v>4.0599999999999996</v>
      </c>
      <c r="M44" s="9">
        <v>700</v>
      </c>
      <c r="N44" s="11">
        <v>406</v>
      </c>
      <c r="O44" s="9" t="s">
        <v>236</v>
      </c>
      <c r="P44" s="9" t="s">
        <v>16</v>
      </c>
      <c r="Q44" s="9" t="s">
        <v>299</v>
      </c>
      <c r="R44" s="18" t="s">
        <v>36</v>
      </c>
      <c r="S44" s="9">
        <v>0</v>
      </c>
    </row>
    <row r="45" spans="1:19" ht="90" x14ac:dyDescent="0.3">
      <c r="A45" s="39"/>
      <c r="B45" s="12">
        <v>39</v>
      </c>
      <c r="C45" s="9" t="s">
        <v>183</v>
      </c>
      <c r="D45" s="9" t="s">
        <v>54</v>
      </c>
      <c r="E45" s="9" t="s">
        <v>99</v>
      </c>
      <c r="F45" s="9" t="s">
        <v>52</v>
      </c>
      <c r="G45" s="9" t="s">
        <v>192</v>
      </c>
      <c r="H45" s="9" t="s">
        <v>193</v>
      </c>
      <c r="I45" s="9" t="s">
        <v>15</v>
      </c>
      <c r="J45" s="9">
        <v>0.83</v>
      </c>
      <c r="K45" s="9">
        <v>4</v>
      </c>
      <c r="L45" s="10">
        <v>3.32</v>
      </c>
      <c r="M45" s="9">
        <v>650</v>
      </c>
      <c r="N45" s="11">
        <v>539.5</v>
      </c>
      <c r="O45" s="9" t="s">
        <v>237</v>
      </c>
      <c r="P45" s="9" t="s">
        <v>29</v>
      </c>
      <c r="Q45" s="9" t="s">
        <v>297</v>
      </c>
      <c r="R45" s="18" t="s">
        <v>36</v>
      </c>
      <c r="S45" s="9">
        <v>0</v>
      </c>
    </row>
    <row r="46" spans="1:19" ht="90" x14ac:dyDescent="0.3">
      <c r="A46" s="39"/>
      <c r="B46" s="12">
        <v>40</v>
      </c>
      <c r="C46" s="9" t="s">
        <v>183</v>
      </c>
      <c r="D46" s="9" t="s">
        <v>54</v>
      </c>
      <c r="E46" s="9" t="s">
        <v>194</v>
      </c>
      <c r="F46" s="9" t="s">
        <v>52</v>
      </c>
      <c r="G46" s="9" t="s">
        <v>195</v>
      </c>
      <c r="H46" s="9" t="s">
        <v>196</v>
      </c>
      <c r="I46" s="9" t="s">
        <v>15</v>
      </c>
      <c r="J46" s="9">
        <v>1.75</v>
      </c>
      <c r="K46" s="9">
        <v>9</v>
      </c>
      <c r="L46" s="10">
        <v>15.75</v>
      </c>
      <c r="M46" s="9">
        <v>450</v>
      </c>
      <c r="N46" s="11">
        <v>787.5</v>
      </c>
      <c r="O46" s="9" t="s">
        <v>238</v>
      </c>
      <c r="P46" s="9" t="s">
        <v>234</v>
      </c>
      <c r="Q46" s="9" t="s">
        <v>294</v>
      </c>
      <c r="R46" s="18" t="s">
        <v>36</v>
      </c>
      <c r="S46" s="9">
        <v>1</v>
      </c>
    </row>
    <row r="47" spans="1:19" ht="90" x14ac:dyDescent="0.3">
      <c r="A47" s="39"/>
      <c r="B47" s="12">
        <v>41</v>
      </c>
      <c r="C47" s="9" t="s">
        <v>183</v>
      </c>
      <c r="D47" s="9" t="s">
        <v>54</v>
      </c>
      <c r="E47" s="9" t="s">
        <v>99</v>
      </c>
      <c r="F47" s="9" t="s">
        <v>52</v>
      </c>
      <c r="G47" s="9" t="s">
        <v>197</v>
      </c>
      <c r="H47" s="9" t="s">
        <v>198</v>
      </c>
      <c r="I47" s="9" t="s">
        <v>15</v>
      </c>
      <c r="J47" s="9">
        <v>1.33</v>
      </c>
      <c r="K47" s="9">
        <v>4</v>
      </c>
      <c r="L47" s="10">
        <v>5.32</v>
      </c>
      <c r="M47" s="9">
        <v>650</v>
      </c>
      <c r="N47" s="11">
        <v>864.5</v>
      </c>
      <c r="O47" s="9" t="s">
        <v>239</v>
      </c>
      <c r="P47" s="9" t="s">
        <v>29</v>
      </c>
      <c r="Q47" s="9" t="s">
        <v>297</v>
      </c>
      <c r="R47" s="18" t="s">
        <v>36</v>
      </c>
      <c r="S47" s="9">
        <v>0</v>
      </c>
    </row>
    <row r="48" spans="1:19" ht="90" x14ac:dyDescent="0.3">
      <c r="A48" s="39"/>
      <c r="B48" s="12">
        <v>42</v>
      </c>
      <c r="C48" s="9" t="s">
        <v>183</v>
      </c>
      <c r="D48" s="9" t="s">
        <v>54</v>
      </c>
      <c r="E48" s="9" t="s">
        <v>199</v>
      </c>
      <c r="F48" s="9" t="s">
        <v>68</v>
      </c>
      <c r="G48" s="9" t="s">
        <v>200</v>
      </c>
      <c r="H48" s="9" t="s">
        <v>201</v>
      </c>
      <c r="I48" s="9" t="s">
        <v>15</v>
      </c>
      <c r="J48" s="9">
        <v>1.08</v>
      </c>
      <c r="K48" s="9">
        <v>9</v>
      </c>
      <c r="L48" s="10">
        <v>9.7200000000000006</v>
      </c>
      <c r="M48" s="9">
        <v>8000</v>
      </c>
      <c r="N48" s="11">
        <v>8640</v>
      </c>
      <c r="O48" s="9" t="s">
        <v>240</v>
      </c>
      <c r="P48" s="9" t="s">
        <v>53</v>
      </c>
      <c r="Q48" s="9" t="s">
        <v>294</v>
      </c>
      <c r="R48" s="18" t="s">
        <v>36</v>
      </c>
      <c r="S48" s="9">
        <v>0</v>
      </c>
    </row>
    <row r="49" spans="1:19" ht="90" x14ac:dyDescent="0.3">
      <c r="A49" s="39"/>
      <c r="B49" s="12">
        <v>43</v>
      </c>
      <c r="C49" s="9" t="s">
        <v>183</v>
      </c>
      <c r="D49" s="9" t="s">
        <v>54</v>
      </c>
      <c r="E49" s="9" t="s">
        <v>92</v>
      </c>
      <c r="F49" s="9" t="s">
        <v>52</v>
      </c>
      <c r="G49" s="9" t="s">
        <v>202</v>
      </c>
      <c r="H49" s="9" t="s">
        <v>203</v>
      </c>
      <c r="I49" s="9" t="s">
        <v>15</v>
      </c>
      <c r="J49" s="9">
        <v>0.67</v>
      </c>
      <c r="K49" s="9">
        <v>8</v>
      </c>
      <c r="L49" s="10">
        <v>5.36</v>
      </c>
      <c r="M49" s="9">
        <v>400</v>
      </c>
      <c r="N49" s="11">
        <v>268</v>
      </c>
      <c r="O49" s="9" t="s">
        <v>241</v>
      </c>
      <c r="P49" s="9" t="s">
        <v>242</v>
      </c>
      <c r="Q49" s="9" t="s">
        <v>300</v>
      </c>
      <c r="R49" s="18" t="s">
        <v>36</v>
      </c>
      <c r="S49" s="9">
        <v>1</v>
      </c>
    </row>
    <row r="50" spans="1:19" ht="90" x14ac:dyDescent="0.3">
      <c r="A50" s="39"/>
      <c r="B50" s="12">
        <v>44</v>
      </c>
      <c r="C50" s="9" t="s">
        <v>183</v>
      </c>
      <c r="D50" s="9" t="s">
        <v>54</v>
      </c>
      <c r="E50" s="9" t="s">
        <v>99</v>
      </c>
      <c r="F50" s="9" t="s">
        <v>52</v>
      </c>
      <c r="G50" s="9" t="s">
        <v>204</v>
      </c>
      <c r="H50" s="9" t="s">
        <v>205</v>
      </c>
      <c r="I50" s="9" t="s">
        <v>15</v>
      </c>
      <c r="J50" s="9">
        <v>1</v>
      </c>
      <c r="K50" s="9">
        <v>4</v>
      </c>
      <c r="L50" s="10">
        <v>4</v>
      </c>
      <c r="M50" s="9">
        <v>650</v>
      </c>
      <c r="N50" s="11">
        <v>650</v>
      </c>
      <c r="O50" s="9" t="s">
        <v>243</v>
      </c>
      <c r="P50" s="9" t="s">
        <v>242</v>
      </c>
      <c r="Q50" s="9" t="s">
        <v>296</v>
      </c>
      <c r="R50" s="18" t="s">
        <v>36</v>
      </c>
      <c r="S50" s="9">
        <v>1</v>
      </c>
    </row>
    <row r="51" spans="1:19" ht="90" x14ac:dyDescent="0.3">
      <c r="A51" s="39"/>
      <c r="B51" s="12">
        <v>45</v>
      </c>
      <c r="C51" s="9" t="s">
        <v>183</v>
      </c>
      <c r="D51" s="9" t="s">
        <v>54</v>
      </c>
      <c r="E51" s="9" t="s">
        <v>206</v>
      </c>
      <c r="F51" s="9" t="s">
        <v>52</v>
      </c>
      <c r="G51" s="9" t="s">
        <v>207</v>
      </c>
      <c r="H51" s="9" t="s">
        <v>208</v>
      </c>
      <c r="I51" s="9" t="s">
        <v>189</v>
      </c>
      <c r="J51" s="9">
        <v>3</v>
      </c>
      <c r="K51" s="9">
        <v>13</v>
      </c>
      <c r="L51" s="10">
        <v>39</v>
      </c>
      <c r="M51" s="9">
        <v>2500</v>
      </c>
      <c r="N51" s="11">
        <v>7500</v>
      </c>
      <c r="O51" s="9" t="s">
        <v>244</v>
      </c>
      <c r="P51" s="9"/>
      <c r="Q51" s="9"/>
      <c r="R51" s="18" t="s">
        <v>36</v>
      </c>
      <c r="S51" s="9">
        <v>1</v>
      </c>
    </row>
    <row r="52" spans="1:19" ht="90" x14ac:dyDescent="0.3">
      <c r="A52" s="39"/>
      <c r="B52" s="12">
        <v>46</v>
      </c>
      <c r="C52" s="9" t="s">
        <v>209</v>
      </c>
      <c r="D52" s="9" t="s">
        <v>54</v>
      </c>
      <c r="E52" s="9" t="s">
        <v>99</v>
      </c>
      <c r="F52" s="9" t="s">
        <v>52</v>
      </c>
      <c r="G52" s="9" t="s">
        <v>210</v>
      </c>
      <c r="H52" s="9" t="s">
        <v>211</v>
      </c>
      <c r="I52" s="9" t="s">
        <v>15</v>
      </c>
      <c r="J52" s="9">
        <v>0.75</v>
      </c>
      <c r="K52" s="9">
        <v>4</v>
      </c>
      <c r="L52" s="10">
        <v>3</v>
      </c>
      <c r="M52" s="9">
        <v>650</v>
      </c>
      <c r="N52" s="11">
        <v>487.5</v>
      </c>
      <c r="O52" s="9" t="s">
        <v>245</v>
      </c>
      <c r="P52" s="9" t="s">
        <v>53</v>
      </c>
      <c r="Q52" s="9" t="s">
        <v>295</v>
      </c>
      <c r="R52" s="18" t="s">
        <v>36</v>
      </c>
      <c r="S52" s="9">
        <v>1</v>
      </c>
    </row>
    <row r="53" spans="1:19" ht="90" x14ac:dyDescent="0.3">
      <c r="A53" s="39"/>
      <c r="B53" s="12">
        <v>47</v>
      </c>
      <c r="C53" s="9" t="s">
        <v>209</v>
      </c>
      <c r="D53" s="9" t="s">
        <v>54</v>
      </c>
      <c r="E53" s="9" t="s">
        <v>212</v>
      </c>
      <c r="F53" s="9" t="s">
        <v>52</v>
      </c>
      <c r="G53" s="9" t="s">
        <v>213</v>
      </c>
      <c r="H53" s="9" t="s">
        <v>214</v>
      </c>
      <c r="I53" s="9" t="s">
        <v>15</v>
      </c>
      <c r="J53" s="9">
        <v>0.75</v>
      </c>
      <c r="K53" s="9">
        <v>10</v>
      </c>
      <c r="L53" s="10">
        <v>7.5</v>
      </c>
      <c r="M53" s="9">
        <v>900</v>
      </c>
      <c r="N53" s="11">
        <v>675</v>
      </c>
      <c r="O53" s="9" t="s">
        <v>246</v>
      </c>
      <c r="P53" s="9" t="s">
        <v>16</v>
      </c>
      <c r="Q53" s="9" t="s">
        <v>301</v>
      </c>
      <c r="R53" s="18" t="s">
        <v>36</v>
      </c>
      <c r="S53" s="9">
        <v>1</v>
      </c>
    </row>
    <row r="54" spans="1:19" ht="90" x14ac:dyDescent="0.3">
      <c r="A54" s="39"/>
      <c r="B54" s="12">
        <v>48</v>
      </c>
      <c r="C54" s="9" t="s">
        <v>183</v>
      </c>
      <c r="D54" s="9" t="s">
        <v>54</v>
      </c>
      <c r="E54" s="9" t="s">
        <v>95</v>
      </c>
      <c r="F54" s="9" t="s">
        <v>52</v>
      </c>
      <c r="G54" s="9" t="s">
        <v>215</v>
      </c>
      <c r="H54" s="9" t="s">
        <v>216</v>
      </c>
      <c r="I54" s="9" t="s">
        <v>15</v>
      </c>
      <c r="J54" s="9">
        <v>1.1200000000000001</v>
      </c>
      <c r="K54" s="9">
        <v>10</v>
      </c>
      <c r="L54" s="10">
        <v>11.2</v>
      </c>
      <c r="M54" s="9">
        <v>400</v>
      </c>
      <c r="N54" s="11">
        <v>448</v>
      </c>
      <c r="O54" s="9" t="s">
        <v>247</v>
      </c>
      <c r="P54" s="9" t="s">
        <v>16</v>
      </c>
      <c r="Q54" s="9" t="s">
        <v>296</v>
      </c>
      <c r="R54" s="18" t="s">
        <v>36</v>
      </c>
      <c r="S54" s="9">
        <v>1</v>
      </c>
    </row>
    <row r="55" spans="1:19" ht="90" x14ac:dyDescent="0.3">
      <c r="A55" s="39"/>
      <c r="B55" s="12">
        <v>49</v>
      </c>
      <c r="C55" s="9" t="s">
        <v>183</v>
      </c>
      <c r="D55" s="9" t="s">
        <v>54</v>
      </c>
      <c r="E55" s="9" t="s">
        <v>217</v>
      </c>
      <c r="F55" s="9" t="s">
        <v>52</v>
      </c>
      <c r="G55" s="9" t="s">
        <v>218</v>
      </c>
      <c r="H55" s="9" t="s">
        <v>219</v>
      </c>
      <c r="I55" s="9" t="s">
        <v>15</v>
      </c>
      <c r="J55" s="9">
        <v>1.216</v>
      </c>
      <c r="K55" s="9">
        <v>10</v>
      </c>
      <c r="L55" s="10">
        <v>12.16</v>
      </c>
      <c r="M55" s="9">
        <v>1300</v>
      </c>
      <c r="N55" s="11">
        <v>1580.8</v>
      </c>
      <c r="O55" s="9" t="s">
        <v>248</v>
      </c>
      <c r="P55" s="9" t="s">
        <v>249</v>
      </c>
      <c r="Q55" s="9" t="s">
        <v>297</v>
      </c>
      <c r="R55" s="18" t="s">
        <v>36</v>
      </c>
      <c r="S55" s="9">
        <v>1</v>
      </c>
    </row>
    <row r="56" spans="1:19" ht="90" x14ac:dyDescent="0.3">
      <c r="A56" s="39"/>
      <c r="B56" s="12">
        <v>50</v>
      </c>
      <c r="C56" s="9" t="s">
        <v>183</v>
      </c>
      <c r="D56" s="9" t="s">
        <v>54</v>
      </c>
      <c r="E56" s="9" t="s">
        <v>99</v>
      </c>
      <c r="F56" s="9" t="s">
        <v>52</v>
      </c>
      <c r="G56" s="9" t="s">
        <v>220</v>
      </c>
      <c r="H56" s="9" t="s">
        <v>221</v>
      </c>
      <c r="I56" s="9" t="s">
        <v>15</v>
      </c>
      <c r="J56" s="9">
        <v>2.17</v>
      </c>
      <c r="K56" s="9">
        <v>4</v>
      </c>
      <c r="L56" s="10">
        <v>8.68</v>
      </c>
      <c r="M56" s="9">
        <v>650</v>
      </c>
      <c r="N56" s="11">
        <v>1410.5</v>
      </c>
      <c r="O56" s="9" t="s">
        <v>250</v>
      </c>
      <c r="P56" s="9" t="s">
        <v>242</v>
      </c>
      <c r="Q56" s="9" t="s">
        <v>297</v>
      </c>
      <c r="R56" s="18" t="s">
        <v>36</v>
      </c>
      <c r="S56" s="9">
        <v>1</v>
      </c>
    </row>
    <row r="57" spans="1:19" ht="90" x14ac:dyDescent="0.3">
      <c r="A57" s="39"/>
      <c r="B57" s="12">
        <v>51</v>
      </c>
      <c r="C57" s="9" t="s">
        <v>183</v>
      </c>
      <c r="D57" s="9" t="s">
        <v>54</v>
      </c>
      <c r="E57" s="9" t="s">
        <v>88</v>
      </c>
      <c r="F57" s="9" t="s">
        <v>52</v>
      </c>
      <c r="G57" s="9" t="s">
        <v>222</v>
      </c>
      <c r="H57" s="9" t="s">
        <v>223</v>
      </c>
      <c r="I57" s="9" t="s">
        <v>15</v>
      </c>
      <c r="J57" s="9">
        <v>4.47</v>
      </c>
      <c r="K57" s="9">
        <v>11</v>
      </c>
      <c r="L57" s="10">
        <v>49.17</v>
      </c>
      <c r="M57" s="9">
        <v>800</v>
      </c>
      <c r="N57" s="11">
        <v>3576</v>
      </c>
      <c r="O57" s="9" t="s">
        <v>251</v>
      </c>
      <c r="P57" s="9" t="s">
        <v>242</v>
      </c>
      <c r="Q57" s="9" t="s">
        <v>295</v>
      </c>
      <c r="R57" s="18" t="s">
        <v>36</v>
      </c>
      <c r="S57" s="9">
        <v>1</v>
      </c>
    </row>
    <row r="58" spans="1:19" ht="90" x14ac:dyDescent="0.3">
      <c r="A58" s="39"/>
      <c r="B58" s="12">
        <v>52</v>
      </c>
      <c r="C58" s="9" t="s">
        <v>183</v>
      </c>
      <c r="D58" s="9" t="s">
        <v>54</v>
      </c>
      <c r="E58" s="9" t="s">
        <v>91</v>
      </c>
      <c r="F58" s="9" t="s">
        <v>52</v>
      </c>
      <c r="G58" s="9" t="s">
        <v>224</v>
      </c>
      <c r="H58" s="9" t="s">
        <v>225</v>
      </c>
      <c r="I58" s="9" t="s">
        <v>15</v>
      </c>
      <c r="J58" s="9">
        <v>1.88</v>
      </c>
      <c r="K58" s="9">
        <v>24</v>
      </c>
      <c r="L58" s="10">
        <v>45.12</v>
      </c>
      <c r="M58" s="9">
        <v>430</v>
      </c>
      <c r="N58" s="11">
        <v>808.4</v>
      </c>
      <c r="O58" s="9" t="s">
        <v>252</v>
      </c>
      <c r="P58" s="9" t="s">
        <v>242</v>
      </c>
      <c r="Q58" s="9" t="s">
        <v>295</v>
      </c>
      <c r="R58" s="18" t="s">
        <v>36</v>
      </c>
      <c r="S58" s="9">
        <v>1</v>
      </c>
    </row>
    <row r="59" spans="1:19" ht="90" x14ac:dyDescent="0.3">
      <c r="A59" s="39"/>
      <c r="B59" s="12">
        <v>53</v>
      </c>
      <c r="C59" s="9" t="s">
        <v>183</v>
      </c>
      <c r="D59" s="9" t="s">
        <v>54</v>
      </c>
      <c r="E59" s="9" t="s">
        <v>84</v>
      </c>
      <c r="F59" s="9" t="s">
        <v>52</v>
      </c>
      <c r="G59" s="9" t="s">
        <v>226</v>
      </c>
      <c r="H59" s="9" t="s">
        <v>227</v>
      </c>
      <c r="I59" s="9" t="s">
        <v>15</v>
      </c>
      <c r="J59" s="9">
        <v>1.1659999999999999</v>
      </c>
      <c r="K59" s="9">
        <v>6</v>
      </c>
      <c r="L59" s="10">
        <v>6.9960000000000004</v>
      </c>
      <c r="M59" s="9">
        <v>650</v>
      </c>
      <c r="N59" s="11">
        <v>757.9</v>
      </c>
      <c r="O59" s="9" t="s">
        <v>253</v>
      </c>
      <c r="P59" s="9" t="s">
        <v>53</v>
      </c>
      <c r="Q59" s="9" t="s">
        <v>295</v>
      </c>
      <c r="R59" s="18" t="s">
        <v>36</v>
      </c>
      <c r="S59" s="9">
        <v>1</v>
      </c>
    </row>
    <row r="60" spans="1:19" ht="90" x14ac:dyDescent="0.3">
      <c r="A60" s="39"/>
      <c r="B60" s="12">
        <v>54</v>
      </c>
      <c r="C60" s="9" t="s">
        <v>183</v>
      </c>
      <c r="D60" s="9" t="s">
        <v>54</v>
      </c>
      <c r="E60" s="9" t="s">
        <v>132</v>
      </c>
      <c r="F60" s="9" t="s">
        <v>52</v>
      </c>
      <c r="G60" s="9" t="s">
        <v>228</v>
      </c>
      <c r="H60" s="9" t="s">
        <v>229</v>
      </c>
      <c r="I60" s="9" t="s">
        <v>15</v>
      </c>
      <c r="J60" s="9">
        <v>2.87</v>
      </c>
      <c r="K60" s="9">
        <v>13</v>
      </c>
      <c r="L60" s="10">
        <v>37.31</v>
      </c>
      <c r="M60" s="9">
        <v>500</v>
      </c>
      <c r="N60" s="11">
        <v>1435</v>
      </c>
      <c r="O60" s="9" t="s">
        <v>254</v>
      </c>
      <c r="P60" s="9" t="s">
        <v>53</v>
      </c>
      <c r="Q60" s="9" t="s">
        <v>295</v>
      </c>
      <c r="R60" s="18" t="s">
        <v>36</v>
      </c>
      <c r="S60" s="9">
        <v>1</v>
      </c>
    </row>
    <row r="61" spans="1:19" ht="90" x14ac:dyDescent="0.3">
      <c r="A61" s="44"/>
      <c r="B61" s="12">
        <v>55</v>
      </c>
      <c r="C61" s="9" t="s">
        <v>183</v>
      </c>
      <c r="D61" s="9" t="s">
        <v>54</v>
      </c>
      <c r="E61" s="9" t="s">
        <v>230</v>
      </c>
      <c r="F61" s="9" t="s">
        <v>52</v>
      </c>
      <c r="G61" s="9" t="s">
        <v>231</v>
      </c>
      <c r="H61" s="9" t="s">
        <v>232</v>
      </c>
      <c r="I61" s="9" t="s">
        <v>15</v>
      </c>
      <c r="J61" s="9">
        <v>1.92</v>
      </c>
      <c r="K61" s="9">
        <v>1</v>
      </c>
      <c r="L61" s="10">
        <v>1.92</v>
      </c>
      <c r="M61" s="9">
        <v>430</v>
      </c>
      <c r="N61" s="11">
        <v>825.6</v>
      </c>
      <c r="O61" s="9" t="s">
        <v>255</v>
      </c>
      <c r="P61" s="9" t="s">
        <v>242</v>
      </c>
      <c r="Q61" s="9" t="s">
        <v>295</v>
      </c>
      <c r="R61" s="18" t="s">
        <v>36</v>
      </c>
      <c r="S61" s="9">
        <v>1</v>
      </c>
    </row>
    <row r="62" spans="1:19" ht="90" x14ac:dyDescent="0.3">
      <c r="A62" s="38" t="s">
        <v>22</v>
      </c>
      <c r="B62" s="12">
        <v>56</v>
      </c>
      <c r="C62" s="9" t="s">
        <v>183</v>
      </c>
      <c r="D62" s="9" t="s">
        <v>54</v>
      </c>
      <c r="E62" s="9" t="s">
        <v>135</v>
      </c>
      <c r="F62" s="9" t="s">
        <v>52</v>
      </c>
      <c r="G62" s="9" t="s">
        <v>256</v>
      </c>
      <c r="H62" s="9" t="s">
        <v>257</v>
      </c>
      <c r="I62" s="9" t="s">
        <v>15</v>
      </c>
      <c r="J62" s="9">
        <v>6.5</v>
      </c>
      <c r="K62" s="9">
        <v>10</v>
      </c>
      <c r="L62" s="10">
        <v>65</v>
      </c>
      <c r="M62" s="9">
        <v>450</v>
      </c>
      <c r="N62" s="11">
        <v>2925</v>
      </c>
      <c r="O62" s="9" t="s">
        <v>281</v>
      </c>
      <c r="P62" s="9" t="s">
        <v>282</v>
      </c>
      <c r="Q62" s="9" t="s">
        <v>297</v>
      </c>
      <c r="R62" s="18" t="s">
        <v>36</v>
      </c>
      <c r="S62" s="9">
        <v>1</v>
      </c>
    </row>
    <row r="63" spans="1:19" ht="60" x14ac:dyDescent="0.3">
      <c r="A63" s="39"/>
      <c r="B63" s="12">
        <v>57</v>
      </c>
      <c r="C63" s="9" t="s">
        <v>183</v>
      </c>
      <c r="D63" s="9" t="s">
        <v>54</v>
      </c>
      <c r="E63" s="9" t="s">
        <v>258</v>
      </c>
      <c r="F63" s="9" t="s">
        <v>52</v>
      </c>
      <c r="G63" s="9" t="s">
        <v>259</v>
      </c>
      <c r="H63" s="9" t="s">
        <v>260</v>
      </c>
      <c r="I63" s="9" t="s">
        <v>15</v>
      </c>
      <c r="J63" s="9">
        <v>2.5</v>
      </c>
      <c r="K63" s="9">
        <v>15</v>
      </c>
      <c r="L63" s="10">
        <v>37.5</v>
      </c>
      <c r="M63" s="9">
        <v>1000</v>
      </c>
      <c r="N63" s="11">
        <v>2500</v>
      </c>
      <c r="O63" s="9" t="s">
        <v>283</v>
      </c>
      <c r="P63" s="9" t="s">
        <v>284</v>
      </c>
      <c r="Q63" s="9" t="s">
        <v>295</v>
      </c>
      <c r="R63" s="18" t="s">
        <v>36</v>
      </c>
      <c r="S63" s="9">
        <v>1</v>
      </c>
    </row>
    <row r="64" spans="1:19" ht="90" x14ac:dyDescent="0.3">
      <c r="A64" s="39"/>
      <c r="B64" s="12">
        <v>58</v>
      </c>
      <c r="C64" s="9" t="s">
        <v>183</v>
      </c>
      <c r="D64" s="9" t="s">
        <v>54</v>
      </c>
      <c r="E64" s="9" t="s">
        <v>84</v>
      </c>
      <c r="F64" s="9" t="s">
        <v>52</v>
      </c>
      <c r="G64" s="9" t="s">
        <v>261</v>
      </c>
      <c r="H64" s="9" t="s">
        <v>262</v>
      </c>
      <c r="I64" s="9" t="s">
        <v>15</v>
      </c>
      <c r="J64" s="9">
        <v>3.8330000000000002</v>
      </c>
      <c r="K64" s="9">
        <v>6</v>
      </c>
      <c r="L64" s="10">
        <v>22.998000000000001</v>
      </c>
      <c r="M64" s="9">
        <v>650</v>
      </c>
      <c r="N64" s="11">
        <v>2491.4499999999998</v>
      </c>
      <c r="O64" s="9" t="s">
        <v>285</v>
      </c>
      <c r="P64" s="9" t="s">
        <v>286</v>
      </c>
      <c r="Q64" s="9" t="s">
        <v>297</v>
      </c>
      <c r="R64" s="18" t="s">
        <v>36</v>
      </c>
      <c r="S64" s="9">
        <v>1</v>
      </c>
    </row>
    <row r="65" spans="1:19" ht="90" x14ac:dyDescent="0.3">
      <c r="A65" s="39"/>
      <c r="B65" s="12">
        <v>59</v>
      </c>
      <c r="C65" s="9" t="s">
        <v>183</v>
      </c>
      <c r="D65" s="9" t="s">
        <v>146</v>
      </c>
      <c r="E65" s="9" t="s">
        <v>263</v>
      </c>
      <c r="F65" s="9" t="s">
        <v>68</v>
      </c>
      <c r="G65" s="9" t="s">
        <v>264</v>
      </c>
      <c r="H65" s="9" t="s">
        <v>265</v>
      </c>
      <c r="I65" s="9" t="s">
        <v>15</v>
      </c>
      <c r="J65" s="9">
        <v>0.316</v>
      </c>
      <c r="K65" s="9">
        <v>44</v>
      </c>
      <c r="L65" s="10">
        <v>13.904</v>
      </c>
      <c r="M65" s="9">
        <v>8000</v>
      </c>
      <c r="N65" s="11">
        <v>2528</v>
      </c>
      <c r="O65" s="9" t="s">
        <v>287</v>
      </c>
      <c r="P65" s="9" t="s">
        <v>53</v>
      </c>
      <c r="Q65" s="9" t="s">
        <v>297</v>
      </c>
      <c r="R65" s="18" t="s">
        <v>36</v>
      </c>
      <c r="S65" s="9">
        <v>0</v>
      </c>
    </row>
    <row r="66" spans="1:19" ht="90" x14ac:dyDescent="0.3">
      <c r="A66" s="39"/>
      <c r="B66" s="12">
        <v>60</v>
      </c>
      <c r="C66" s="9" t="s">
        <v>183</v>
      </c>
      <c r="D66" s="9" t="s">
        <v>146</v>
      </c>
      <c r="E66" s="9" t="s">
        <v>263</v>
      </c>
      <c r="F66" s="9" t="s">
        <v>68</v>
      </c>
      <c r="G66" s="9" t="s">
        <v>266</v>
      </c>
      <c r="H66" s="9" t="s">
        <v>267</v>
      </c>
      <c r="I66" s="9" t="s">
        <v>15</v>
      </c>
      <c r="J66" s="9">
        <v>4</v>
      </c>
      <c r="K66" s="9">
        <v>44</v>
      </c>
      <c r="L66" s="10">
        <v>176</v>
      </c>
      <c r="M66" s="9">
        <v>8000</v>
      </c>
      <c r="N66" s="11">
        <v>32000</v>
      </c>
      <c r="O66" s="9" t="s">
        <v>288</v>
      </c>
      <c r="P66" s="9" t="s">
        <v>53</v>
      </c>
      <c r="Q66" s="9" t="s">
        <v>297</v>
      </c>
      <c r="R66" s="18" t="s">
        <v>36</v>
      </c>
      <c r="S66" s="9">
        <v>0</v>
      </c>
    </row>
    <row r="67" spans="1:19" ht="90" x14ac:dyDescent="0.3">
      <c r="A67" s="39"/>
      <c r="B67" s="12">
        <v>61</v>
      </c>
      <c r="C67" s="9" t="s">
        <v>183</v>
      </c>
      <c r="D67" s="9" t="s">
        <v>54</v>
      </c>
      <c r="E67" s="9" t="s">
        <v>84</v>
      </c>
      <c r="F67" s="9" t="s">
        <v>52</v>
      </c>
      <c r="G67" s="9" t="s">
        <v>266</v>
      </c>
      <c r="H67" s="9" t="s">
        <v>268</v>
      </c>
      <c r="I67" s="9" t="s">
        <v>15</v>
      </c>
      <c r="J67" s="9">
        <v>1.75</v>
      </c>
      <c r="K67" s="9">
        <v>6</v>
      </c>
      <c r="L67" s="10">
        <v>10.5</v>
      </c>
      <c r="M67" s="9">
        <v>650</v>
      </c>
      <c r="N67" s="11">
        <v>1137.5</v>
      </c>
      <c r="O67" s="9" t="s">
        <v>288</v>
      </c>
      <c r="P67" s="9" t="s">
        <v>53</v>
      </c>
      <c r="Q67" s="9" t="s">
        <v>297</v>
      </c>
      <c r="R67" s="18" t="s">
        <v>36</v>
      </c>
      <c r="S67" s="9">
        <v>1</v>
      </c>
    </row>
    <row r="68" spans="1:19" ht="90" x14ac:dyDescent="0.3">
      <c r="A68" s="39"/>
      <c r="B68" s="12">
        <v>62</v>
      </c>
      <c r="C68" s="9" t="s">
        <v>183</v>
      </c>
      <c r="D68" s="9" t="s">
        <v>54</v>
      </c>
      <c r="E68" s="9" t="s">
        <v>95</v>
      </c>
      <c r="F68" s="9" t="s">
        <v>52</v>
      </c>
      <c r="G68" s="9" t="s">
        <v>267</v>
      </c>
      <c r="H68" s="9" t="s">
        <v>269</v>
      </c>
      <c r="I68" s="9" t="s">
        <v>15</v>
      </c>
      <c r="J68" s="9">
        <v>1.25</v>
      </c>
      <c r="K68" s="9">
        <v>9</v>
      </c>
      <c r="L68" s="10">
        <v>11.25</v>
      </c>
      <c r="M68" s="9">
        <v>550</v>
      </c>
      <c r="N68" s="11">
        <v>687.5</v>
      </c>
      <c r="O68" s="9" t="s">
        <v>289</v>
      </c>
      <c r="P68" s="9" t="s">
        <v>53</v>
      </c>
      <c r="Q68" s="9" t="s">
        <v>297</v>
      </c>
      <c r="R68" s="18" t="s">
        <v>36</v>
      </c>
      <c r="S68" s="9">
        <v>1</v>
      </c>
    </row>
    <row r="69" spans="1:19" ht="90" x14ac:dyDescent="0.3">
      <c r="A69" s="39"/>
      <c r="B69" s="12">
        <v>63</v>
      </c>
      <c r="C69" s="9" t="s">
        <v>183</v>
      </c>
      <c r="D69" s="9" t="s">
        <v>54</v>
      </c>
      <c r="E69" s="9" t="s">
        <v>270</v>
      </c>
      <c r="F69" s="9" t="s">
        <v>52</v>
      </c>
      <c r="G69" s="9" t="s">
        <v>271</v>
      </c>
      <c r="H69" s="9" t="s">
        <v>272</v>
      </c>
      <c r="I69" s="9" t="s">
        <v>189</v>
      </c>
      <c r="J69" s="9">
        <v>10.5</v>
      </c>
      <c r="K69" s="9">
        <v>3</v>
      </c>
      <c r="L69" s="10">
        <v>31.5</v>
      </c>
      <c r="M69" s="9">
        <v>450</v>
      </c>
      <c r="N69" s="11">
        <v>4725</v>
      </c>
      <c r="O69" s="9" t="s">
        <v>290</v>
      </c>
      <c r="P69" s="9"/>
      <c r="Q69" s="9"/>
      <c r="R69" s="18" t="s">
        <v>36</v>
      </c>
      <c r="S69" s="9">
        <v>1</v>
      </c>
    </row>
    <row r="70" spans="1:19" ht="90" x14ac:dyDescent="0.3">
      <c r="A70" s="39"/>
      <c r="B70" s="12">
        <v>64</v>
      </c>
      <c r="C70" s="9" t="s">
        <v>183</v>
      </c>
      <c r="D70" s="9" t="s">
        <v>54</v>
      </c>
      <c r="E70" s="9" t="s">
        <v>273</v>
      </c>
      <c r="F70" s="9" t="s">
        <v>68</v>
      </c>
      <c r="G70" s="9" t="s">
        <v>274</v>
      </c>
      <c r="H70" s="9" t="s">
        <v>275</v>
      </c>
      <c r="I70" s="9" t="s">
        <v>15</v>
      </c>
      <c r="J70" s="9">
        <v>3</v>
      </c>
      <c r="K70" s="9">
        <v>44</v>
      </c>
      <c r="L70" s="10">
        <v>132</v>
      </c>
      <c r="M70" s="9">
        <v>8000</v>
      </c>
      <c r="N70" s="11">
        <v>24000</v>
      </c>
      <c r="O70" s="9" t="s">
        <v>291</v>
      </c>
      <c r="P70" s="9" t="s">
        <v>16</v>
      </c>
      <c r="Q70" s="9" t="s">
        <v>297</v>
      </c>
      <c r="R70" s="18" t="s">
        <v>36</v>
      </c>
      <c r="S70" s="9">
        <v>1</v>
      </c>
    </row>
    <row r="71" spans="1:19" ht="105" x14ac:dyDescent="0.3">
      <c r="A71" s="39"/>
      <c r="B71" s="12">
        <v>65</v>
      </c>
      <c r="C71" s="9" t="s">
        <v>183</v>
      </c>
      <c r="D71" s="9" t="s">
        <v>54</v>
      </c>
      <c r="E71" s="9" t="s">
        <v>263</v>
      </c>
      <c r="F71" s="9" t="s">
        <v>68</v>
      </c>
      <c r="G71" s="9" t="s">
        <v>276</v>
      </c>
      <c r="H71" s="9" t="s">
        <v>277</v>
      </c>
      <c r="I71" s="9" t="s">
        <v>15</v>
      </c>
      <c r="J71" s="9">
        <v>5</v>
      </c>
      <c r="K71" s="9">
        <v>9</v>
      </c>
      <c r="L71" s="10">
        <v>45</v>
      </c>
      <c r="M71" s="9">
        <v>8000</v>
      </c>
      <c r="N71" s="11">
        <v>40000</v>
      </c>
      <c r="O71" s="9" t="s">
        <v>292</v>
      </c>
      <c r="P71" s="9" t="s">
        <v>286</v>
      </c>
      <c r="Q71" s="9" t="s">
        <v>302</v>
      </c>
      <c r="R71" s="18" t="s">
        <v>36</v>
      </c>
      <c r="S71" s="9">
        <v>1</v>
      </c>
    </row>
    <row r="72" spans="1:19" ht="90" x14ac:dyDescent="0.3">
      <c r="A72" s="39"/>
      <c r="B72" s="17">
        <v>66</v>
      </c>
      <c r="C72" s="14" t="s">
        <v>183</v>
      </c>
      <c r="D72" s="14" t="s">
        <v>54</v>
      </c>
      <c r="E72" s="14" t="s">
        <v>278</v>
      </c>
      <c r="F72" s="14" t="s">
        <v>52</v>
      </c>
      <c r="G72" s="14" t="s">
        <v>279</v>
      </c>
      <c r="H72" s="14" t="s">
        <v>280</v>
      </c>
      <c r="I72" s="14" t="s">
        <v>189</v>
      </c>
      <c r="J72" s="14">
        <v>5.5830000000000002</v>
      </c>
      <c r="K72" s="14">
        <v>8</v>
      </c>
      <c r="L72" s="15">
        <v>44.664000000000001</v>
      </c>
      <c r="M72" s="14">
        <v>2000</v>
      </c>
      <c r="N72" s="16">
        <v>11166</v>
      </c>
      <c r="O72" s="14" t="s">
        <v>293</v>
      </c>
      <c r="P72" s="14"/>
      <c r="Q72" s="14"/>
      <c r="R72" s="18" t="s">
        <v>36</v>
      </c>
      <c r="S72" s="14">
        <v>1</v>
      </c>
    </row>
    <row r="73" spans="1:19" ht="90" x14ac:dyDescent="0.3">
      <c r="A73" s="38" t="s">
        <v>303</v>
      </c>
      <c r="B73" s="12">
        <v>67</v>
      </c>
      <c r="C73" s="9" t="s">
        <v>304</v>
      </c>
      <c r="D73" s="9" t="s">
        <v>54</v>
      </c>
      <c r="E73" s="9" t="s">
        <v>305</v>
      </c>
      <c r="F73" s="9" t="s">
        <v>52</v>
      </c>
      <c r="G73" s="9" t="s">
        <v>306</v>
      </c>
      <c r="H73" s="9" t="s">
        <v>307</v>
      </c>
      <c r="I73" s="9" t="s">
        <v>15</v>
      </c>
      <c r="J73" s="9">
        <v>1.55</v>
      </c>
      <c r="K73" s="9">
        <v>1</v>
      </c>
      <c r="L73" s="10">
        <v>1.55</v>
      </c>
      <c r="M73" s="9">
        <v>450</v>
      </c>
      <c r="N73" s="11">
        <v>697.5</v>
      </c>
      <c r="O73" s="9" t="s">
        <v>337</v>
      </c>
      <c r="P73" s="9" t="s">
        <v>16</v>
      </c>
      <c r="Q73" s="9" t="s">
        <v>294</v>
      </c>
      <c r="R73" s="18" t="s">
        <v>36</v>
      </c>
      <c r="S73" s="9">
        <v>0</v>
      </c>
    </row>
    <row r="74" spans="1:19" ht="90" x14ac:dyDescent="0.3">
      <c r="A74" s="39"/>
      <c r="B74" s="17">
        <v>68</v>
      </c>
      <c r="C74" s="9" t="s">
        <v>183</v>
      </c>
      <c r="D74" s="9" t="s">
        <v>54</v>
      </c>
      <c r="E74" s="9" t="s">
        <v>99</v>
      </c>
      <c r="F74" s="9" t="s">
        <v>52</v>
      </c>
      <c r="G74" s="9" t="s">
        <v>308</v>
      </c>
      <c r="H74" s="9" t="s">
        <v>309</v>
      </c>
      <c r="I74" s="9" t="s">
        <v>15</v>
      </c>
      <c r="J74" s="9">
        <v>0.5</v>
      </c>
      <c r="K74" s="9">
        <v>4</v>
      </c>
      <c r="L74" s="10">
        <v>2</v>
      </c>
      <c r="M74" s="9">
        <v>950</v>
      </c>
      <c r="N74" s="11">
        <v>475</v>
      </c>
      <c r="O74" s="9" t="s">
        <v>338</v>
      </c>
      <c r="P74" s="9" t="s">
        <v>29</v>
      </c>
      <c r="Q74" s="9" t="s">
        <v>295</v>
      </c>
      <c r="R74" s="18" t="s">
        <v>36</v>
      </c>
      <c r="S74" s="9">
        <v>0</v>
      </c>
    </row>
    <row r="75" spans="1:19" ht="90" x14ac:dyDescent="0.3">
      <c r="A75" s="39"/>
      <c r="B75" s="12">
        <v>69</v>
      </c>
      <c r="C75" s="9" t="s">
        <v>310</v>
      </c>
      <c r="D75" s="9" t="s">
        <v>311</v>
      </c>
      <c r="E75" s="9" t="s">
        <v>312</v>
      </c>
      <c r="F75" s="9" t="s">
        <v>313</v>
      </c>
      <c r="G75" s="9" t="s">
        <v>314</v>
      </c>
      <c r="H75" s="9" t="s">
        <v>315</v>
      </c>
      <c r="I75" s="9" t="s">
        <v>15</v>
      </c>
      <c r="J75" s="9">
        <v>4.75</v>
      </c>
      <c r="K75" s="9">
        <v>39</v>
      </c>
      <c r="L75" s="10">
        <v>185.25</v>
      </c>
      <c r="M75" s="9">
        <v>61000</v>
      </c>
      <c r="N75" s="11">
        <v>289750</v>
      </c>
      <c r="O75" s="9" t="s">
        <v>339</v>
      </c>
      <c r="P75" s="9" t="s">
        <v>16</v>
      </c>
      <c r="Q75" s="9" t="s">
        <v>295</v>
      </c>
      <c r="R75" s="18" t="s">
        <v>36</v>
      </c>
      <c r="S75" s="9">
        <v>1</v>
      </c>
    </row>
    <row r="76" spans="1:19" ht="90" x14ac:dyDescent="0.3">
      <c r="A76" s="39"/>
      <c r="B76" s="17">
        <v>70</v>
      </c>
      <c r="C76" s="9" t="s">
        <v>183</v>
      </c>
      <c r="D76" s="9" t="s">
        <v>54</v>
      </c>
      <c r="E76" s="9" t="s">
        <v>316</v>
      </c>
      <c r="F76" s="9" t="s">
        <v>317</v>
      </c>
      <c r="G76" s="9" t="s">
        <v>318</v>
      </c>
      <c r="H76" s="9" t="s">
        <v>319</v>
      </c>
      <c r="I76" s="9" t="s">
        <v>15</v>
      </c>
      <c r="J76" s="9">
        <v>0.5</v>
      </c>
      <c r="K76" s="9">
        <v>4</v>
      </c>
      <c r="L76" s="10">
        <v>2</v>
      </c>
      <c r="M76" s="9">
        <v>180</v>
      </c>
      <c r="N76" s="11">
        <v>90</v>
      </c>
      <c r="O76" s="9" t="s">
        <v>340</v>
      </c>
      <c r="P76" s="9" t="s">
        <v>341</v>
      </c>
      <c r="Q76" s="9" t="s">
        <v>295</v>
      </c>
      <c r="R76" s="18" t="s">
        <v>36</v>
      </c>
      <c r="S76" s="9">
        <v>1</v>
      </c>
    </row>
    <row r="77" spans="1:19" ht="90" x14ac:dyDescent="0.3">
      <c r="A77" s="39"/>
      <c r="B77" s="12">
        <v>71</v>
      </c>
      <c r="C77" s="9" t="s">
        <v>183</v>
      </c>
      <c r="D77" s="9" t="s">
        <v>54</v>
      </c>
      <c r="E77" s="9" t="s">
        <v>316</v>
      </c>
      <c r="F77" s="9" t="s">
        <v>317</v>
      </c>
      <c r="G77" s="9" t="s">
        <v>320</v>
      </c>
      <c r="H77" s="9" t="s">
        <v>321</v>
      </c>
      <c r="I77" s="9" t="s">
        <v>15</v>
      </c>
      <c r="J77" s="9">
        <v>0.93300000000000005</v>
      </c>
      <c r="K77" s="9">
        <v>4</v>
      </c>
      <c r="L77" s="10">
        <v>3.7320000000000002</v>
      </c>
      <c r="M77" s="9">
        <v>180</v>
      </c>
      <c r="N77" s="11">
        <v>167.94</v>
      </c>
      <c r="O77" s="9" t="s">
        <v>342</v>
      </c>
      <c r="P77" s="9" t="s">
        <v>16</v>
      </c>
      <c r="Q77" s="9" t="s">
        <v>301</v>
      </c>
      <c r="R77" s="18" t="s">
        <v>36</v>
      </c>
      <c r="S77" s="9">
        <v>1</v>
      </c>
    </row>
    <row r="78" spans="1:19" ht="90" x14ac:dyDescent="0.3">
      <c r="A78" s="39"/>
      <c r="B78" s="17">
        <v>72</v>
      </c>
      <c r="C78" s="9" t="s">
        <v>183</v>
      </c>
      <c r="D78" s="9" t="s">
        <v>54</v>
      </c>
      <c r="E78" s="9" t="s">
        <v>322</v>
      </c>
      <c r="F78" s="9" t="s">
        <v>52</v>
      </c>
      <c r="G78" s="9" t="s">
        <v>323</v>
      </c>
      <c r="H78" s="9" t="s">
        <v>324</v>
      </c>
      <c r="I78" s="9" t="s">
        <v>15</v>
      </c>
      <c r="J78" s="9">
        <v>1.6160000000000001</v>
      </c>
      <c r="K78" s="9">
        <v>2</v>
      </c>
      <c r="L78" s="10">
        <v>3.2320000000000002</v>
      </c>
      <c r="M78" s="9">
        <v>250</v>
      </c>
      <c r="N78" s="11">
        <v>404</v>
      </c>
      <c r="O78" s="9" t="s">
        <v>343</v>
      </c>
      <c r="P78" s="9" t="s">
        <v>29</v>
      </c>
      <c r="Q78" s="9" t="s">
        <v>297</v>
      </c>
      <c r="R78" s="18" t="s">
        <v>36</v>
      </c>
      <c r="S78" s="9">
        <v>0</v>
      </c>
    </row>
    <row r="79" spans="1:19" ht="90" x14ac:dyDescent="0.3">
      <c r="A79" s="39"/>
      <c r="B79" s="12">
        <v>73</v>
      </c>
      <c r="C79" s="9" t="s">
        <v>304</v>
      </c>
      <c r="D79" s="9" t="s">
        <v>54</v>
      </c>
      <c r="E79" s="9" t="s">
        <v>325</v>
      </c>
      <c r="F79" s="9" t="s">
        <v>52</v>
      </c>
      <c r="G79" s="9" t="s">
        <v>326</v>
      </c>
      <c r="H79" s="9" t="s">
        <v>327</v>
      </c>
      <c r="I79" s="9" t="s">
        <v>15</v>
      </c>
      <c r="J79" s="9">
        <v>71.45</v>
      </c>
      <c r="K79" s="9">
        <v>1</v>
      </c>
      <c r="L79" s="10">
        <v>71.444999999999993</v>
      </c>
      <c r="M79" s="9">
        <v>110</v>
      </c>
      <c r="N79" s="11">
        <v>7859.5</v>
      </c>
      <c r="O79" s="9" t="s">
        <v>344</v>
      </c>
      <c r="P79" s="9" t="s">
        <v>16</v>
      </c>
      <c r="Q79" s="9" t="s">
        <v>296</v>
      </c>
      <c r="R79" s="18" t="s">
        <v>36</v>
      </c>
      <c r="S79" s="9">
        <v>0</v>
      </c>
    </row>
    <row r="80" spans="1:19" ht="90" x14ac:dyDescent="0.3">
      <c r="A80" s="39"/>
      <c r="B80" s="17">
        <v>74</v>
      </c>
      <c r="C80" s="9" t="s">
        <v>183</v>
      </c>
      <c r="D80" s="9" t="s">
        <v>54</v>
      </c>
      <c r="E80" s="9" t="s">
        <v>316</v>
      </c>
      <c r="F80" s="9" t="s">
        <v>317</v>
      </c>
      <c r="G80" s="9" t="s">
        <v>328</v>
      </c>
      <c r="H80" s="9" t="s">
        <v>329</v>
      </c>
      <c r="I80" s="9" t="s">
        <v>15</v>
      </c>
      <c r="J80" s="9">
        <v>1.2330000000000001</v>
      </c>
      <c r="K80" s="9">
        <v>4</v>
      </c>
      <c r="L80" s="10">
        <v>4.9320000000000004</v>
      </c>
      <c r="M80" s="9">
        <v>180</v>
      </c>
      <c r="N80" s="11">
        <v>221.94</v>
      </c>
      <c r="O80" s="9" t="s">
        <v>345</v>
      </c>
      <c r="P80" s="9" t="s">
        <v>249</v>
      </c>
      <c r="Q80" s="9" t="s">
        <v>296</v>
      </c>
      <c r="R80" s="18" t="s">
        <v>36</v>
      </c>
      <c r="S80" s="9">
        <v>1</v>
      </c>
    </row>
    <row r="81" spans="1:19" ht="90" x14ac:dyDescent="0.3">
      <c r="A81" s="39"/>
      <c r="B81" s="12">
        <v>75</v>
      </c>
      <c r="C81" s="9" t="s">
        <v>183</v>
      </c>
      <c r="D81" s="9" t="s">
        <v>54</v>
      </c>
      <c r="E81" s="9" t="s">
        <v>316</v>
      </c>
      <c r="F81" s="9" t="s">
        <v>317</v>
      </c>
      <c r="G81" s="9" t="s">
        <v>330</v>
      </c>
      <c r="H81" s="9" t="s">
        <v>331</v>
      </c>
      <c r="I81" s="9" t="s">
        <v>15</v>
      </c>
      <c r="J81" s="9">
        <v>4.1660000000000004</v>
      </c>
      <c r="K81" s="9">
        <v>4</v>
      </c>
      <c r="L81" s="10">
        <v>16.66</v>
      </c>
      <c r="M81" s="9">
        <v>180</v>
      </c>
      <c r="N81" s="11">
        <v>749.88</v>
      </c>
      <c r="O81" s="9" t="s">
        <v>346</v>
      </c>
      <c r="P81" s="9" t="s">
        <v>16</v>
      </c>
      <c r="Q81" s="9" t="s">
        <v>295</v>
      </c>
      <c r="R81" s="18" t="s">
        <v>36</v>
      </c>
      <c r="S81" s="9">
        <v>1</v>
      </c>
    </row>
    <row r="82" spans="1:19" ht="90" x14ac:dyDescent="0.3">
      <c r="A82" s="39"/>
      <c r="B82" s="17">
        <v>76</v>
      </c>
      <c r="C82" s="9" t="s">
        <v>183</v>
      </c>
      <c r="D82" s="9" t="s">
        <v>51</v>
      </c>
      <c r="E82" s="9" t="s">
        <v>332</v>
      </c>
      <c r="F82" s="9" t="s">
        <v>68</v>
      </c>
      <c r="G82" s="9" t="s">
        <v>333</v>
      </c>
      <c r="H82" s="9" t="s">
        <v>334</v>
      </c>
      <c r="I82" s="9" t="s">
        <v>15</v>
      </c>
      <c r="J82" s="9">
        <v>0.83299999999999996</v>
      </c>
      <c r="K82" s="9">
        <v>30</v>
      </c>
      <c r="L82" s="10">
        <v>24.99</v>
      </c>
      <c r="M82" s="9">
        <v>2500</v>
      </c>
      <c r="N82" s="11">
        <v>2082.5</v>
      </c>
      <c r="O82" s="9" t="s">
        <v>347</v>
      </c>
      <c r="P82" s="9" t="s">
        <v>16</v>
      </c>
      <c r="Q82" s="9" t="s">
        <v>295</v>
      </c>
      <c r="R82" s="18" t="s">
        <v>36</v>
      </c>
      <c r="S82" s="9">
        <v>0</v>
      </c>
    </row>
    <row r="83" spans="1:19" ht="90" x14ac:dyDescent="0.3">
      <c r="A83" s="39"/>
      <c r="B83" s="17">
        <v>77</v>
      </c>
      <c r="C83" s="14" t="s">
        <v>183</v>
      </c>
      <c r="D83" s="14" t="s">
        <v>54</v>
      </c>
      <c r="E83" s="14" t="s">
        <v>270</v>
      </c>
      <c r="F83" s="14" t="s">
        <v>52</v>
      </c>
      <c r="G83" s="14" t="s">
        <v>335</v>
      </c>
      <c r="H83" s="14" t="s">
        <v>336</v>
      </c>
      <c r="I83" s="14" t="s">
        <v>15</v>
      </c>
      <c r="J83" s="14">
        <v>4.6500000000000004</v>
      </c>
      <c r="K83" s="14">
        <v>10</v>
      </c>
      <c r="L83" s="15">
        <v>46.5</v>
      </c>
      <c r="M83" s="14">
        <v>450</v>
      </c>
      <c r="N83" s="16">
        <v>2092.5</v>
      </c>
      <c r="O83" s="14" t="s">
        <v>348</v>
      </c>
      <c r="P83" s="14" t="s">
        <v>16</v>
      </c>
      <c r="Q83" s="14" t="s">
        <v>301</v>
      </c>
      <c r="R83" s="18" t="s">
        <v>36</v>
      </c>
      <c r="S83" s="14">
        <v>0</v>
      </c>
    </row>
    <row r="84" spans="1:19" ht="90" x14ac:dyDescent="0.3">
      <c r="A84" s="38" t="s">
        <v>0</v>
      </c>
      <c r="B84" s="17">
        <v>78</v>
      </c>
      <c r="C84" s="9" t="s">
        <v>183</v>
      </c>
      <c r="D84" s="9" t="s">
        <v>54</v>
      </c>
      <c r="E84" s="9" t="s">
        <v>135</v>
      </c>
      <c r="F84" s="9" t="s">
        <v>52</v>
      </c>
      <c r="G84" s="9" t="s">
        <v>349</v>
      </c>
      <c r="H84" s="9" t="s">
        <v>350</v>
      </c>
      <c r="I84" s="9" t="s">
        <v>15</v>
      </c>
      <c r="J84" s="9">
        <v>4</v>
      </c>
      <c r="K84" s="9">
        <v>10</v>
      </c>
      <c r="L84" s="10">
        <v>40</v>
      </c>
      <c r="M84" s="9">
        <v>450</v>
      </c>
      <c r="N84" s="11">
        <v>1800</v>
      </c>
      <c r="O84" s="9" t="s">
        <v>369</v>
      </c>
      <c r="P84" s="9" t="s">
        <v>249</v>
      </c>
      <c r="Q84" s="9" t="s">
        <v>34</v>
      </c>
      <c r="R84" s="18" t="s">
        <v>36</v>
      </c>
      <c r="S84" s="9">
        <v>1</v>
      </c>
    </row>
    <row r="85" spans="1:19" ht="90" x14ac:dyDescent="0.3">
      <c r="A85" s="39"/>
      <c r="B85" s="17">
        <v>79</v>
      </c>
      <c r="C85" s="9" t="s">
        <v>183</v>
      </c>
      <c r="D85" s="9" t="s">
        <v>54</v>
      </c>
      <c r="E85" s="9" t="s">
        <v>91</v>
      </c>
      <c r="F85" s="9" t="s">
        <v>52</v>
      </c>
      <c r="G85" s="9" t="s">
        <v>351</v>
      </c>
      <c r="H85" s="9" t="s">
        <v>352</v>
      </c>
      <c r="I85" s="9" t="s">
        <v>15</v>
      </c>
      <c r="J85" s="9">
        <v>2</v>
      </c>
      <c r="K85" s="9">
        <v>8</v>
      </c>
      <c r="L85" s="10">
        <v>16</v>
      </c>
      <c r="M85" s="9">
        <v>230</v>
      </c>
      <c r="N85" s="11">
        <v>460</v>
      </c>
      <c r="O85" s="9" t="s">
        <v>370</v>
      </c>
      <c r="P85" s="9" t="s">
        <v>249</v>
      </c>
      <c r="Q85" s="9" t="s">
        <v>34</v>
      </c>
      <c r="R85" s="18" t="s">
        <v>36</v>
      </c>
      <c r="S85" s="9">
        <v>1</v>
      </c>
    </row>
    <row r="86" spans="1:19" ht="90" x14ac:dyDescent="0.3">
      <c r="A86" s="39"/>
      <c r="B86" s="17">
        <v>80</v>
      </c>
      <c r="C86" s="9" t="s">
        <v>183</v>
      </c>
      <c r="D86" s="9" t="s">
        <v>54</v>
      </c>
      <c r="E86" s="9" t="s">
        <v>84</v>
      </c>
      <c r="F86" s="9" t="s">
        <v>52</v>
      </c>
      <c r="G86" s="9" t="s">
        <v>353</v>
      </c>
      <c r="H86" s="9" t="s">
        <v>354</v>
      </c>
      <c r="I86" s="9" t="s">
        <v>15</v>
      </c>
      <c r="J86" s="9">
        <v>1.05</v>
      </c>
      <c r="K86" s="9">
        <v>6</v>
      </c>
      <c r="L86" s="10">
        <v>6.3</v>
      </c>
      <c r="M86" s="9">
        <v>870</v>
      </c>
      <c r="N86" s="11">
        <v>913.5</v>
      </c>
      <c r="O86" s="9" t="s">
        <v>371</v>
      </c>
      <c r="P86" s="9" t="s">
        <v>16</v>
      </c>
      <c r="Q86" s="9" t="s">
        <v>377</v>
      </c>
      <c r="R86" s="18" t="s">
        <v>36</v>
      </c>
      <c r="S86" s="9">
        <v>0</v>
      </c>
    </row>
    <row r="87" spans="1:19" ht="90" x14ac:dyDescent="0.3">
      <c r="A87" s="39"/>
      <c r="B87" s="17">
        <v>81</v>
      </c>
      <c r="C87" s="9" t="s">
        <v>183</v>
      </c>
      <c r="D87" s="9" t="s">
        <v>54</v>
      </c>
      <c r="E87" s="9" t="s">
        <v>91</v>
      </c>
      <c r="F87" s="9" t="s">
        <v>52</v>
      </c>
      <c r="G87" s="9" t="s">
        <v>355</v>
      </c>
      <c r="H87" s="9" t="s">
        <v>356</v>
      </c>
      <c r="I87" s="9" t="s">
        <v>15</v>
      </c>
      <c r="J87" s="9">
        <v>3.4159999999999999</v>
      </c>
      <c r="K87" s="9">
        <v>8</v>
      </c>
      <c r="L87" s="10">
        <v>27.327999999999999</v>
      </c>
      <c r="M87" s="9">
        <v>230</v>
      </c>
      <c r="N87" s="11">
        <v>785.68</v>
      </c>
      <c r="O87" s="9" t="s">
        <v>372</v>
      </c>
      <c r="P87" s="9" t="s">
        <v>16</v>
      </c>
      <c r="Q87" s="9" t="s">
        <v>378</v>
      </c>
      <c r="R87" s="18" t="s">
        <v>36</v>
      </c>
      <c r="S87" s="9">
        <v>0</v>
      </c>
    </row>
    <row r="88" spans="1:19" ht="90" x14ac:dyDescent="0.3">
      <c r="A88" s="39"/>
      <c r="B88" s="17">
        <v>82</v>
      </c>
      <c r="C88" s="9" t="s">
        <v>183</v>
      </c>
      <c r="D88" s="9" t="s">
        <v>51</v>
      </c>
      <c r="E88" s="9" t="s">
        <v>357</v>
      </c>
      <c r="F88" s="9" t="s">
        <v>52</v>
      </c>
      <c r="G88" s="9" t="s">
        <v>358</v>
      </c>
      <c r="H88" s="9" t="s">
        <v>359</v>
      </c>
      <c r="I88" s="9" t="s">
        <v>15</v>
      </c>
      <c r="J88" s="9">
        <v>1.883</v>
      </c>
      <c r="K88" s="9">
        <v>3</v>
      </c>
      <c r="L88" s="10">
        <v>5.649</v>
      </c>
      <c r="M88" s="9">
        <v>420</v>
      </c>
      <c r="N88" s="11">
        <v>790.86</v>
      </c>
      <c r="O88" s="9" t="s">
        <v>373</v>
      </c>
      <c r="P88" s="9" t="s">
        <v>16</v>
      </c>
      <c r="Q88" s="9" t="s">
        <v>34</v>
      </c>
      <c r="R88" s="18" t="s">
        <v>36</v>
      </c>
      <c r="S88" s="9">
        <v>0</v>
      </c>
    </row>
    <row r="89" spans="1:19" ht="90" x14ac:dyDescent="0.3">
      <c r="A89" s="39"/>
      <c r="B89" s="17">
        <v>83</v>
      </c>
      <c r="C89" s="9" t="s">
        <v>183</v>
      </c>
      <c r="D89" s="9" t="s">
        <v>54</v>
      </c>
      <c r="E89" s="9" t="s">
        <v>360</v>
      </c>
      <c r="F89" s="9" t="s">
        <v>317</v>
      </c>
      <c r="G89" s="9" t="s">
        <v>361</v>
      </c>
      <c r="H89" s="9" t="s">
        <v>362</v>
      </c>
      <c r="I89" s="9" t="s">
        <v>15</v>
      </c>
      <c r="J89" s="9">
        <v>0.95</v>
      </c>
      <c r="K89" s="9">
        <v>4</v>
      </c>
      <c r="L89" s="10">
        <v>3.8</v>
      </c>
      <c r="M89" s="9">
        <v>180</v>
      </c>
      <c r="N89" s="11">
        <v>171</v>
      </c>
      <c r="O89" s="9" t="s">
        <v>374</v>
      </c>
      <c r="P89" s="9" t="s">
        <v>182</v>
      </c>
      <c r="Q89" s="9" t="s">
        <v>379</v>
      </c>
      <c r="R89" s="18" t="s">
        <v>36</v>
      </c>
      <c r="S89" s="9">
        <v>1</v>
      </c>
    </row>
    <row r="90" spans="1:19" ht="90" x14ac:dyDescent="0.3">
      <c r="A90" s="39"/>
      <c r="B90" s="17">
        <v>84</v>
      </c>
      <c r="C90" s="9" t="s">
        <v>183</v>
      </c>
      <c r="D90" s="9" t="s">
        <v>51</v>
      </c>
      <c r="E90" s="9" t="s">
        <v>363</v>
      </c>
      <c r="F90" s="9" t="s">
        <v>52</v>
      </c>
      <c r="G90" s="9" t="s">
        <v>364</v>
      </c>
      <c r="H90" s="9" t="s">
        <v>365</v>
      </c>
      <c r="I90" s="9" t="s">
        <v>15</v>
      </c>
      <c r="J90" s="9">
        <v>1.083</v>
      </c>
      <c r="K90" s="9">
        <v>3</v>
      </c>
      <c r="L90" s="10">
        <v>3.2490000000000001</v>
      </c>
      <c r="M90" s="9">
        <v>550</v>
      </c>
      <c r="N90" s="11">
        <v>595.65</v>
      </c>
      <c r="O90" s="9" t="s">
        <v>375</v>
      </c>
      <c r="P90" s="9" t="s">
        <v>16</v>
      </c>
      <c r="Q90" s="9" t="s">
        <v>34</v>
      </c>
      <c r="R90" s="18" t="s">
        <v>36</v>
      </c>
      <c r="S90" s="9">
        <v>0</v>
      </c>
    </row>
    <row r="91" spans="1:19" ht="90" x14ac:dyDescent="0.3">
      <c r="A91" s="44"/>
      <c r="B91" s="21">
        <v>85</v>
      </c>
      <c r="C91" s="22" t="s">
        <v>183</v>
      </c>
      <c r="D91" s="9" t="s">
        <v>54</v>
      </c>
      <c r="E91" s="9" t="s">
        <v>366</v>
      </c>
      <c r="F91" s="9" t="s">
        <v>52</v>
      </c>
      <c r="G91" s="9" t="s">
        <v>367</v>
      </c>
      <c r="H91" s="9" t="s">
        <v>368</v>
      </c>
      <c r="I91" s="9" t="s">
        <v>189</v>
      </c>
      <c r="J91" s="9">
        <v>6.4660000000000002</v>
      </c>
      <c r="K91" s="9">
        <v>8</v>
      </c>
      <c r="L91" s="10">
        <v>51.728000000000002</v>
      </c>
      <c r="M91" s="9">
        <v>800</v>
      </c>
      <c r="N91" s="11">
        <v>5172.8</v>
      </c>
      <c r="O91" s="9" t="s">
        <v>376</v>
      </c>
      <c r="P91" s="9"/>
      <c r="Q91" s="23"/>
      <c r="R91" s="13" t="s">
        <v>36</v>
      </c>
      <c r="S91" s="22">
        <v>1</v>
      </c>
    </row>
    <row r="92" spans="1:19" ht="90" x14ac:dyDescent="0.3">
      <c r="A92" s="40" t="s">
        <v>447</v>
      </c>
      <c r="B92" s="12">
        <v>86</v>
      </c>
      <c r="C92" s="9" t="s">
        <v>183</v>
      </c>
      <c r="D92" s="9" t="s">
        <v>380</v>
      </c>
      <c r="E92" s="9" t="s">
        <v>381</v>
      </c>
      <c r="F92" s="9" t="s">
        <v>52</v>
      </c>
      <c r="G92" s="9" t="s">
        <v>382</v>
      </c>
      <c r="H92" s="9" t="s">
        <v>383</v>
      </c>
      <c r="I92" s="9" t="s">
        <v>15</v>
      </c>
      <c r="J92" s="9">
        <v>1.0329999999999999</v>
      </c>
      <c r="K92" s="9">
        <v>13</v>
      </c>
      <c r="L92" s="10">
        <v>13.429</v>
      </c>
      <c r="M92" s="9">
        <v>500</v>
      </c>
      <c r="N92" s="11">
        <v>516.5</v>
      </c>
      <c r="O92" s="9" t="s">
        <v>428</v>
      </c>
      <c r="P92" s="9" t="s">
        <v>429</v>
      </c>
      <c r="Q92" s="23" t="s">
        <v>446</v>
      </c>
      <c r="R92" s="18" t="s">
        <v>36</v>
      </c>
      <c r="S92" s="22">
        <v>1</v>
      </c>
    </row>
    <row r="93" spans="1:19" ht="90" x14ac:dyDescent="0.3">
      <c r="A93" s="41"/>
      <c r="B93" s="12">
        <v>87</v>
      </c>
      <c r="C93" s="9" t="s">
        <v>183</v>
      </c>
      <c r="D93" s="9" t="s">
        <v>146</v>
      </c>
      <c r="E93" s="9" t="s">
        <v>384</v>
      </c>
      <c r="F93" s="9" t="s">
        <v>68</v>
      </c>
      <c r="G93" s="9" t="s">
        <v>385</v>
      </c>
      <c r="H93" s="9" t="s">
        <v>386</v>
      </c>
      <c r="I93" s="9" t="s">
        <v>15</v>
      </c>
      <c r="J93" s="9">
        <v>1.4159999999999999</v>
      </c>
      <c r="K93" s="9">
        <v>46</v>
      </c>
      <c r="L93" s="10">
        <v>65.135999999999996</v>
      </c>
      <c r="M93" s="9">
        <v>450</v>
      </c>
      <c r="N93" s="11">
        <v>637.20000000000005</v>
      </c>
      <c r="O93" s="9" t="s">
        <v>430</v>
      </c>
      <c r="P93" s="9" t="s">
        <v>249</v>
      </c>
      <c r="Q93" s="23" t="s">
        <v>378</v>
      </c>
      <c r="R93" s="13" t="s">
        <v>36</v>
      </c>
      <c r="S93" s="22">
        <v>1</v>
      </c>
    </row>
    <row r="94" spans="1:19" ht="90" x14ac:dyDescent="0.3">
      <c r="A94" s="41"/>
      <c r="B94" s="12">
        <v>88</v>
      </c>
      <c r="C94" s="9" t="s">
        <v>183</v>
      </c>
      <c r="D94" s="9" t="s">
        <v>146</v>
      </c>
      <c r="E94" s="9" t="s">
        <v>387</v>
      </c>
      <c r="F94" s="9" t="s">
        <v>68</v>
      </c>
      <c r="G94" s="9" t="s">
        <v>385</v>
      </c>
      <c r="H94" s="9" t="s">
        <v>388</v>
      </c>
      <c r="I94" s="9" t="s">
        <v>15</v>
      </c>
      <c r="J94" s="9">
        <v>3.4660000000000002</v>
      </c>
      <c r="K94" s="9">
        <v>21</v>
      </c>
      <c r="L94" s="10">
        <v>72.786000000000001</v>
      </c>
      <c r="M94" s="9">
        <v>250</v>
      </c>
      <c r="N94" s="11">
        <v>866.5</v>
      </c>
      <c r="O94" s="9" t="s">
        <v>430</v>
      </c>
      <c r="P94" s="9" t="s">
        <v>249</v>
      </c>
      <c r="Q94" s="23" t="s">
        <v>378</v>
      </c>
      <c r="R94" s="18" t="s">
        <v>36</v>
      </c>
      <c r="S94" s="22">
        <v>1</v>
      </c>
    </row>
    <row r="95" spans="1:19" ht="90" x14ac:dyDescent="0.3">
      <c r="A95" s="41"/>
      <c r="B95" s="12">
        <v>89</v>
      </c>
      <c r="C95" s="9" t="s">
        <v>304</v>
      </c>
      <c r="D95" s="9" t="s">
        <v>54</v>
      </c>
      <c r="E95" s="9" t="s">
        <v>389</v>
      </c>
      <c r="F95" s="9" t="s">
        <v>52</v>
      </c>
      <c r="G95" s="9" t="s">
        <v>390</v>
      </c>
      <c r="H95" s="9" t="s">
        <v>391</v>
      </c>
      <c r="I95" s="9" t="s">
        <v>15</v>
      </c>
      <c r="J95" s="9">
        <v>2.383</v>
      </c>
      <c r="K95" s="9">
        <v>2</v>
      </c>
      <c r="L95" s="10">
        <v>4.766</v>
      </c>
      <c r="M95" s="9">
        <v>0</v>
      </c>
      <c r="N95" s="11">
        <v>0</v>
      </c>
      <c r="O95" s="9" t="s">
        <v>431</v>
      </c>
      <c r="P95" s="9" t="s">
        <v>29</v>
      </c>
      <c r="Q95" s="23" t="s">
        <v>34</v>
      </c>
      <c r="R95" s="13" t="s">
        <v>36</v>
      </c>
      <c r="S95" s="22">
        <v>0</v>
      </c>
    </row>
    <row r="96" spans="1:19" ht="90" x14ac:dyDescent="0.3">
      <c r="A96" s="41"/>
      <c r="B96" s="12">
        <v>90</v>
      </c>
      <c r="C96" s="9" t="s">
        <v>304</v>
      </c>
      <c r="D96" s="9" t="s">
        <v>51</v>
      </c>
      <c r="E96" s="9" t="s">
        <v>392</v>
      </c>
      <c r="F96" s="9" t="s">
        <v>52</v>
      </c>
      <c r="G96" s="9" t="s">
        <v>390</v>
      </c>
      <c r="H96" s="9" t="s">
        <v>393</v>
      </c>
      <c r="I96" s="9" t="s">
        <v>15</v>
      </c>
      <c r="J96" s="9">
        <v>93.582999999999998</v>
      </c>
      <c r="K96" s="9">
        <v>1</v>
      </c>
      <c r="L96" s="10">
        <v>93.582999999999998</v>
      </c>
      <c r="M96" s="9">
        <v>0</v>
      </c>
      <c r="N96" s="11">
        <v>0</v>
      </c>
      <c r="O96" s="9" t="s">
        <v>431</v>
      </c>
      <c r="P96" s="9" t="s">
        <v>16</v>
      </c>
      <c r="Q96" s="23" t="s">
        <v>34</v>
      </c>
      <c r="R96" s="18" t="s">
        <v>36</v>
      </c>
      <c r="S96" s="22">
        <v>0</v>
      </c>
    </row>
    <row r="97" spans="1:19" ht="90" x14ac:dyDescent="0.3">
      <c r="A97" s="41"/>
      <c r="B97" s="12">
        <v>91</v>
      </c>
      <c r="C97" s="9" t="s">
        <v>304</v>
      </c>
      <c r="D97" s="9" t="s">
        <v>54</v>
      </c>
      <c r="E97" s="9" t="s">
        <v>389</v>
      </c>
      <c r="F97" s="9" t="s">
        <v>52</v>
      </c>
      <c r="G97" s="9" t="s">
        <v>394</v>
      </c>
      <c r="H97" s="9" t="s">
        <v>395</v>
      </c>
      <c r="I97" s="9" t="s">
        <v>15</v>
      </c>
      <c r="J97" s="9">
        <v>8.3000000000000004E-2</v>
      </c>
      <c r="K97" s="9">
        <v>2</v>
      </c>
      <c r="L97" s="10">
        <v>0.16600000000000001</v>
      </c>
      <c r="M97" s="9">
        <v>0</v>
      </c>
      <c r="N97" s="11">
        <v>0</v>
      </c>
      <c r="O97" s="9" t="s">
        <v>432</v>
      </c>
      <c r="P97" s="9" t="s">
        <v>29</v>
      </c>
      <c r="Q97" s="23" t="s">
        <v>34</v>
      </c>
      <c r="R97" s="13" t="s">
        <v>36</v>
      </c>
      <c r="S97" s="22">
        <v>0</v>
      </c>
    </row>
    <row r="98" spans="1:19" ht="90" x14ac:dyDescent="0.3">
      <c r="A98" s="41"/>
      <c r="B98" s="12">
        <v>92</v>
      </c>
      <c r="C98" s="9" t="s">
        <v>183</v>
      </c>
      <c r="D98" s="9" t="s">
        <v>146</v>
      </c>
      <c r="E98" s="9" t="s">
        <v>396</v>
      </c>
      <c r="F98" s="9" t="s">
        <v>68</v>
      </c>
      <c r="G98" s="9" t="s">
        <v>397</v>
      </c>
      <c r="H98" s="9" t="s">
        <v>398</v>
      </c>
      <c r="I98" s="9" t="s">
        <v>15</v>
      </c>
      <c r="J98" s="9">
        <v>1.833</v>
      </c>
      <c r="K98" s="9">
        <v>67</v>
      </c>
      <c r="L98" s="10">
        <v>122.81100000000001</v>
      </c>
      <c r="M98" s="9">
        <v>600</v>
      </c>
      <c r="N98" s="11">
        <v>1099.8</v>
      </c>
      <c r="O98" s="9" t="s">
        <v>433</v>
      </c>
      <c r="P98" s="9" t="s">
        <v>29</v>
      </c>
      <c r="Q98" s="23" t="s">
        <v>34</v>
      </c>
      <c r="R98" s="18" t="s">
        <v>36</v>
      </c>
      <c r="S98" s="22">
        <v>0</v>
      </c>
    </row>
    <row r="99" spans="1:19" ht="90" x14ac:dyDescent="0.3">
      <c r="A99" s="41"/>
      <c r="B99" s="12">
        <v>93</v>
      </c>
      <c r="C99" s="9" t="s">
        <v>183</v>
      </c>
      <c r="D99" s="9" t="s">
        <v>54</v>
      </c>
      <c r="E99" s="9" t="s">
        <v>316</v>
      </c>
      <c r="F99" s="9" t="s">
        <v>317</v>
      </c>
      <c r="G99" s="9" t="s">
        <v>399</v>
      </c>
      <c r="H99" s="9" t="s">
        <v>400</v>
      </c>
      <c r="I99" s="9" t="s">
        <v>15</v>
      </c>
      <c r="J99" s="9">
        <v>0.5</v>
      </c>
      <c r="K99" s="9">
        <v>4</v>
      </c>
      <c r="L99" s="10">
        <v>2</v>
      </c>
      <c r="M99" s="9">
        <v>550</v>
      </c>
      <c r="N99" s="11">
        <v>275</v>
      </c>
      <c r="O99" s="9" t="s">
        <v>434</v>
      </c>
      <c r="P99" s="9" t="s">
        <v>249</v>
      </c>
      <c r="Q99" s="23" t="s">
        <v>378</v>
      </c>
      <c r="R99" s="13" t="s">
        <v>36</v>
      </c>
      <c r="S99" s="22">
        <v>1</v>
      </c>
    </row>
    <row r="100" spans="1:19" ht="90" x14ac:dyDescent="0.3">
      <c r="A100" s="41"/>
      <c r="B100" s="12">
        <v>94</v>
      </c>
      <c r="C100" s="9" t="s">
        <v>304</v>
      </c>
      <c r="D100" s="9" t="s">
        <v>51</v>
      </c>
      <c r="E100" s="9" t="s">
        <v>401</v>
      </c>
      <c r="F100" s="9" t="s">
        <v>52</v>
      </c>
      <c r="G100" s="9" t="s">
        <v>402</v>
      </c>
      <c r="H100" s="9" t="s">
        <v>403</v>
      </c>
      <c r="I100" s="9" t="s">
        <v>15</v>
      </c>
      <c r="J100" s="9">
        <v>51.915999999999997</v>
      </c>
      <c r="K100" s="9">
        <v>2</v>
      </c>
      <c r="L100" s="10">
        <v>103.83199999999999</v>
      </c>
      <c r="M100" s="9">
        <v>0</v>
      </c>
      <c r="N100" s="11">
        <v>0</v>
      </c>
      <c r="O100" s="9" t="s">
        <v>435</v>
      </c>
      <c r="P100" s="9" t="s">
        <v>16</v>
      </c>
      <c r="Q100" s="23" t="s">
        <v>34</v>
      </c>
      <c r="R100" s="18" t="s">
        <v>36</v>
      </c>
      <c r="S100" s="22">
        <v>0</v>
      </c>
    </row>
    <row r="101" spans="1:19" ht="90" x14ac:dyDescent="0.3">
      <c r="A101" s="41"/>
      <c r="B101" s="12">
        <v>95</v>
      </c>
      <c r="C101" s="9" t="s">
        <v>304</v>
      </c>
      <c r="D101" s="9" t="s">
        <v>51</v>
      </c>
      <c r="E101" s="9" t="s">
        <v>404</v>
      </c>
      <c r="F101" s="9" t="s">
        <v>52</v>
      </c>
      <c r="G101" s="9" t="s">
        <v>405</v>
      </c>
      <c r="H101" s="9" t="s">
        <v>406</v>
      </c>
      <c r="I101" s="9" t="s">
        <v>15</v>
      </c>
      <c r="J101" s="9">
        <v>1.0660000000000001</v>
      </c>
      <c r="K101" s="9">
        <v>1</v>
      </c>
      <c r="L101" s="10">
        <v>1.0660000000000001</v>
      </c>
      <c r="M101" s="9">
        <v>0</v>
      </c>
      <c r="N101" s="11">
        <v>0</v>
      </c>
      <c r="O101" s="9" t="s">
        <v>436</v>
      </c>
      <c r="P101" s="9" t="s">
        <v>16</v>
      </c>
      <c r="Q101" s="23" t="s">
        <v>34</v>
      </c>
      <c r="R101" s="13" t="s">
        <v>36</v>
      </c>
      <c r="S101" s="22">
        <v>0</v>
      </c>
    </row>
    <row r="102" spans="1:19" ht="90" x14ac:dyDescent="0.3">
      <c r="A102" s="41"/>
      <c r="B102" s="12">
        <v>96</v>
      </c>
      <c r="C102" s="9" t="s">
        <v>304</v>
      </c>
      <c r="D102" s="9" t="s">
        <v>51</v>
      </c>
      <c r="E102" s="9" t="s">
        <v>401</v>
      </c>
      <c r="F102" s="9" t="s">
        <v>52</v>
      </c>
      <c r="G102" s="9" t="s">
        <v>407</v>
      </c>
      <c r="H102" s="9" t="s">
        <v>408</v>
      </c>
      <c r="I102" s="9" t="s">
        <v>15</v>
      </c>
      <c r="J102" s="9">
        <v>1.1659999999999999</v>
      </c>
      <c r="K102" s="9">
        <v>2</v>
      </c>
      <c r="L102" s="10">
        <v>2.3319999999999999</v>
      </c>
      <c r="M102" s="9">
        <v>0</v>
      </c>
      <c r="N102" s="11">
        <v>0</v>
      </c>
      <c r="O102" s="9" t="s">
        <v>437</v>
      </c>
      <c r="P102" s="9" t="s">
        <v>16</v>
      </c>
      <c r="Q102" s="23" t="s">
        <v>34</v>
      </c>
      <c r="R102" s="18" t="s">
        <v>36</v>
      </c>
      <c r="S102" s="22">
        <v>0</v>
      </c>
    </row>
    <row r="103" spans="1:19" ht="90" x14ac:dyDescent="0.3">
      <c r="A103" s="41"/>
      <c r="B103" s="12">
        <v>97</v>
      </c>
      <c r="C103" s="9" t="s">
        <v>304</v>
      </c>
      <c r="D103" s="9" t="s">
        <v>51</v>
      </c>
      <c r="E103" s="9" t="s">
        <v>392</v>
      </c>
      <c r="F103" s="9" t="s">
        <v>52</v>
      </c>
      <c r="G103" s="9" t="s">
        <v>409</v>
      </c>
      <c r="H103" s="9" t="s">
        <v>410</v>
      </c>
      <c r="I103" s="9" t="s">
        <v>15</v>
      </c>
      <c r="J103" s="9">
        <v>4.9160000000000004</v>
      </c>
      <c r="K103" s="9">
        <v>1</v>
      </c>
      <c r="L103" s="10">
        <v>4.9160000000000004</v>
      </c>
      <c r="M103" s="9">
        <v>0</v>
      </c>
      <c r="N103" s="11">
        <v>0</v>
      </c>
      <c r="O103" s="9" t="s">
        <v>438</v>
      </c>
      <c r="P103" s="9" t="s">
        <v>16</v>
      </c>
      <c r="Q103" s="23" t="s">
        <v>34</v>
      </c>
      <c r="R103" s="13" t="s">
        <v>36</v>
      </c>
      <c r="S103" s="22">
        <v>0</v>
      </c>
    </row>
    <row r="104" spans="1:19" ht="90" x14ac:dyDescent="0.3">
      <c r="A104" s="41"/>
      <c r="B104" s="12">
        <v>98</v>
      </c>
      <c r="C104" s="9" t="s">
        <v>183</v>
      </c>
      <c r="D104" s="9" t="s">
        <v>54</v>
      </c>
      <c r="E104" s="9" t="s">
        <v>84</v>
      </c>
      <c r="F104" s="9" t="s">
        <v>52</v>
      </c>
      <c r="G104" s="9" t="s">
        <v>411</v>
      </c>
      <c r="H104" s="9" t="s">
        <v>412</v>
      </c>
      <c r="I104" s="9" t="s">
        <v>15</v>
      </c>
      <c r="J104" s="9">
        <v>3.3660000000000001</v>
      </c>
      <c r="K104" s="9">
        <v>15</v>
      </c>
      <c r="L104" s="10">
        <v>50.49</v>
      </c>
      <c r="M104" s="9">
        <v>450</v>
      </c>
      <c r="N104" s="11">
        <v>1514.7</v>
      </c>
      <c r="O104" s="9" t="s">
        <v>439</v>
      </c>
      <c r="P104" s="9" t="s">
        <v>249</v>
      </c>
      <c r="Q104" s="23" t="s">
        <v>34</v>
      </c>
      <c r="R104" s="18" t="s">
        <v>36</v>
      </c>
      <c r="S104" s="22">
        <v>1</v>
      </c>
    </row>
    <row r="105" spans="1:19" ht="90" x14ac:dyDescent="0.3">
      <c r="A105" s="41"/>
      <c r="B105" s="12">
        <v>99</v>
      </c>
      <c r="C105" s="9" t="s">
        <v>183</v>
      </c>
      <c r="D105" s="9" t="s">
        <v>54</v>
      </c>
      <c r="E105" s="9" t="s">
        <v>360</v>
      </c>
      <c r="F105" s="9" t="s">
        <v>317</v>
      </c>
      <c r="G105" s="9" t="s">
        <v>413</v>
      </c>
      <c r="H105" s="9" t="s">
        <v>414</v>
      </c>
      <c r="I105" s="9" t="s">
        <v>15</v>
      </c>
      <c r="J105" s="9">
        <v>3.75</v>
      </c>
      <c r="K105" s="9">
        <v>4</v>
      </c>
      <c r="L105" s="10">
        <v>15</v>
      </c>
      <c r="M105" s="9">
        <v>180</v>
      </c>
      <c r="N105" s="11">
        <v>675</v>
      </c>
      <c r="O105" s="9" t="s">
        <v>440</v>
      </c>
      <c r="P105" s="9" t="s">
        <v>249</v>
      </c>
      <c r="Q105" s="23" t="s">
        <v>379</v>
      </c>
      <c r="R105" s="13" t="s">
        <v>36</v>
      </c>
      <c r="S105" s="22">
        <v>1</v>
      </c>
    </row>
    <row r="106" spans="1:19" ht="90" x14ac:dyDescent="0.3">
      <c r="A106" s="41"/>
      <c r="B106" s="12">
        <v>100</v>
      </c>
      <c r="C106" s="9" t="s">
        <v>183</v>
      </c>
      <c r="D106" s="9" t="s">
        <v>54</v>
      </c>
      <c r="E106" s="9" t="s">
        <v>415</v>
      </c>
      <c r="F106" s="9" t="s">
        <v>52</v>
      </c>
      <c r="G106" s="9" t="s">
        <v>416</v>
      </c>
      <c r="H106" s="9" t="s">
        <v>417</v>
      </c>
      <c r="I106" s="9" t="s">
        <v>15</v>
      </c>
      <c r="J106" s="9">
        <v>1.1659999999999999</v>
      </c>
      <c r="K106" s="9">
        <v>4</v>
      </c>
      <c r="L106" s="10">
        <v>4.6639999999999997</v>
      </c>
      <c r="M106" s="9">
        <v>300</v>
      </c>
      <c r="N106" s="11">
        <v>349.8</v>
      </c>
      <c r="O106" s="9" t="s">
        <v>441</v>
      </c>
      <c r="P106" s="9" t="s">
        <v>29</v>
      </c>
      <c r="Q106" s="23" t="s">
        <v>34</v>
      </c>
      <c r="R106" s="18" t="s">
        <v>36</v>
      </c>
      <c r="S106" s="22">
        <v>0</v>
      </c>
    </row>
    <row r="107" spans="1:19" ht="90" x14ac:dyDescent="0.3">
      <c r="A107" s="41"/>
      <c r="B107" s="12">
        <v>101</v>
      </c>
      <c r="C107" s="9" t="s">
        <v>183</v>
      </c>
      <c r="D107" s="9" t="s">
        <v>54</v>
      </c>
      <c r="E107" s="9" t="s">
        <v>99</v>
      </c>
      <c r="F107" s="9" t="s">
        <v>52</v>
      </c>
      <c r="G107" s="9" t="s">
        <v>418</v>
      </c>
      <c r="H107" s="9" t="s">
        <v>419</v>
      </c>
      <c r="I107" s="9" t="s">
        <v>15</v>
      </c>
      <c r="J107" s="9">
        <v>0.91600000000000004</v>
      </c>
      <c r="K107" s="9">
        <v>4</v>
      </c>
      <c r="L107" s="10">
        <v>3.6640000000000001</v>
      </c>
      <c r="M107" s="9">
        <v>300</v>
      </c>
      <c r="N107" s="11">
        <v>274.8</v>
      </c>
      <c r="O107" s="9" t="s">
        <v>442</v>
      </c>
      <c r="P107" s="9" t="s">
        <v>29</v>
      </c>
      <c r="Q107" s="23" t="s">
        <v>34</v>
      </c>
      <c r="R107" s="13" t="s">
        <v>36</v>
      </c>
      <c r="S107" s="22">
        <v>0</v>
      </c>
    </row>
    <row r="108" spans="1:19" ht="90" x14ac:dyDescent="0.3">
      <c r="A108" s="41"/>
      <c r="B108" s="12">
        <v>102</v>
      </c>
      <c r="C108" s="9" t="s">
        <v>304</v>
      </c>
      <c r="D108" s="9" t="s">
        <v>51</v>
      </c>
      <c r="E108" s="9" t="s">
        <v>401</v>
      </c>
      <c r="F108" s="9" t="s">
        <v>52</v>
      </c>
      <c r="G108" s="9" t="s">
        <v>420</v>
      </c>
      <c r="H108" s="9" t="s">
        <v>421</v>
      </c>
      <c r="I108" s="9" t="s">
        <v>15</v>
      </c>
      <c r="J108" s="9">
        <v>48.732999999999997</v>
      </c>
      <c r="K108" s="9">
        <v>2</v>
      </c>
      <c r="L108" s="10">
        <v>97.465999999999994</v>
      </c>
      <c r="M108" s="9">
        <v>0</v>
      </c>
      <c r="N108" s="11">
        <v>0</v>
      </c>
      <c r="O108" s="9" t="s">
        <v>443</v>
      </c>
      <c r="P108" s="9" t="s">
        <v>16</v>
      </c>
      <c r="Q108" s="23" t="s">
        <v>34</v>
      </c>
      <c r="R108" s="18" t="s">
        <v>36</v>
      </c>
      <c r="S108" s="22">
        <v>0</v>
      </c>
    </row>
    <row r="109" spans="1:19" ht="90" x14ac:dyDescent="0.3">
      <c r="A109" s="41"/>
      <c r="B109" s="12">
        <v>103</v>
      </c>
      <c r="C109" s="9" t="s">
        <v>183</v>
      </c>
      <c r="D109" s="9" t="s">
        <v>146</v>
      </c>
      <c r="E109" s="9" t="s">
        <v>422</v>
      </c>
      <c r="F109" s="9" t="s">
        <v>52</v>
      </c>
      <c r="G109" s="9" t="s">
        <v>423</v>
      </c>
      <c r="H109" s="9" t="s">
        <v>424</v>
      </c>
      <c r="I109" s="9" t="s">
        <v>15</v>
      </c>
      <c r="J109" s="9">
        <v>2.4830000000000001</v>
      </c>
      <c r="K109" s="9">
        <v>2</v>
      </c>
      <c r="L109" s="10">
        <v>4.9660000000000002</v>
      </c>
      <c r="M109" s="9">
        <v>200</v>
      </c>
      <c r="N109" s="11">
        <v>496.6</v>
      </c>
      <c r="O109" s="9" t="s">
        <v>444</v>
      </c>
      <c r="P109" s="9" t="s">
        <v>29</v>
      </c>
      <c r="Q109" s="23" t="s">
        <v>34</v>
      </c>
      <c r="R109" s="13" t="s">
        <v>36</v>
      </c>
      <c r="S109" s="22">
        <v>0</v>
      </c>
    </row>
    <row r="110" spans="1:19" ht="90" x14ac:dyDescent="0.3">
      <c r="A110" s="42"/>
      <c r="B110" s="12">
        <v>104</v>
      </c>
      <c r="C110" s="9" t="s">
        <v>183</v>
      </c>
      <c r="D110" s="9" t="s">
        <v>146</v>
      </c>
      <c r="E110" s="9" t="s">
        <v>425</v>
      </c>
      <c r="F110" s="9" t="s">
        <v>68</v>
      </c>
      <c r="G110" s="9" t="s">
        <v>426</v>
      </c>
      <c r="H110" s="9" t="s">
        <v>427</v>
      </c>
      <c r="I110" s="9" t="s">
        <v>15</v>
      </c>
      <c r="J110" s="9">
        <v>1</v>
      </c>
      <c r="K110" s="9">
        <v>47</v>
      </c>
      <c r="L110" s="10">
        <v>47</v>
      </c>
      <c r="M110" s="9">
        <v>4000</v>
      </c>
      <c r="N110" s="11">
        <v>4000</v>
      </c>
      <c r="O110" s="9" t="s">
        <v>445</v>
      </c>
      <c r="P110" s="9" t="s">
        <v>29</v>
      </c>
      <c r="Q110" s="23" t="s">
        <v>34</v>
      </c>
      <c r="R110" s="18" t="s">
        <v>36</v>
      </c>
      <c r="S110" s="22">
        <v>0</v>
      </c>
    </row>
    <row r="111" spans="1:19" ht="90" x14ac:dyDescent="0.3">
      <c r="A111" s="38" t="s">
        <v>25</v>
      </c>
      <c r="B111" s="26">
        <v>105</v>
      </c>
      <c r="C111" s="26" t="s">
        <v>183</v>
      </c>
      <c r="D111" s="26" t="s">
        <v>54</v>
      </c>
      <c r="E111" s="26" t="s">
        <v>87</v>
      </c>
      <c r="F111" s="26" t="s">
        <v>52</v>
      </c>
      <c r="G111" s="26" t="s">
        <v>448</v>
      </c>
      <c r="H111" s="26" t="s">
        <v>449</v>
      </c>
      <c r="I111" s="26" t="s">
        <v>15</v>
      </c>
      <c r="J111" s="26">
        <v>0.81599999999999995</v>
      </c>
      <c r="K111" s="26">
        <v>9</v>
      </c>
      <c r="L111" s="5">
        <f>J111*K111</f>
        <v>7.3439999999999994</v>
      </c>
      <c r="M111" s="4">
        <v>550</v>
      </c>
      <c r="N111" s="11">
        <f>J111*M111</f>
        <v>448.79999999999995</v>
      </c>
      <c r="O111" s="10" t="s">
        <v>492</v>
      </c>
      <c r="P111" s="5" t="s">
        <v>286</v>
      </c>
      <c r="Q111" s="10" t="s">
        <v>34</v>
      </c>
      <c r="R111" s="13" t="s">
        <v>36</v>
      </c>
      <c r="S111" s="26">
        <v>1</v>
      </c>
    </row>
    <row r="112" spans="1:19" ht="90" x14ac:dyDescent="0.3">
      <c r="A112" s="39"/>
      <c r="B112" s="26">
        <v>106</v>
      </c>
      <c r="C112" s="26" t="s">
        <v>183</v>
      </c>
      <c r="D112" s="26" t="s">
        <v>54</v>
      </c>
      <c r="E112" s="26" t="s">
        <v>450</v>
      </c>
      <c r="F112" s="26" t="s">
        <v>52</v>
      </c>
      <c r="G112" s="26" t="s">
        <v>448</v>
      </c>
      <c r="H112" s="26" t="s">
        <v>451</v>
      </c>
      <c r="I112" s="26" t="s">
        <v>15</v>
      </c>
      <c r="J112" s="26">
        <v>1.6659999999999999</v>
      </c>
      <c r="K112" s="26">
        <v>7</v>
      </c>
      <c r="L112" s="5">
        <f>J112*K112</f>
        <v>11.661999999999999</v>
      </c>
      <c r="M112" s="4">
        <v>450</v>
      </c>
      <c r="N112" s="11">
        <f>J112*M112</f>
        <v>749.69999999999993</v>
      </c>
      <c r="O112" s="10" t="s">
        <v>492</v>
      </c>
      <c r="P112" s="5" t="s">
        <v>429</v>
      </c>
      <c r="Q112" s="10" t="s">
        <v>34</v>
      </c>
      <c r="R112" s="18" t="s">
        <v>36</v>
      </c>
      <c r="S112" s="26">
        <v>0</v>
      </c>
    </row>
    <row r="113" spans="1:19" ht="90" x14ac:dyDescent="0.3">
      <c r="A113" s="39"/>
      <c r="B113" s="26">
        <v>107</v>
      </c>
      <c r="C113" s="26" t="s">
        <v>183</v>
      </c>
      <c r="D113" s="26" t="s">
        <v>54</v>
      </c>
      <c r="E113" s="26" t="s">
        <v>452</v>
      </c>
      <c r="F113" s="26" t="s">
        <v>52</v>
      </c>
      <c r="G113" s="26" t="s">
        <v>453</v>
      </c>
      <c r="H113" s="26" t="s">
        <v>454</v>
      </c>
      <c r="I113" s="26" t="s">
        <v>15</v>
      </c>
      <c r="J113" s="26">
        <v>3.3660000000000001</v>
      </c>
      <c r="K113" s="26">
        <v>1</v>
      </c>
      <c r="L113" s="5">
        <f>J113*K113</f>
        <v>3.3660000000000001</v>
      </c>
      <c r="M113" s="4">
        <v>60</v>
      </c>
      <c r="N113" s="11">
        <f t="shared" ref="N113:N140" si="4">J113*M113</f>
        <v>201.96</v>
      </c>
      <c r="O113" s="10" t="s">
        <v>493</v>
      </c>
      <c r="P113" s="5" t="s">
        <v>286</v>
      </c>
      <c r="Q113" s="10" t="s">
        <v>34</v>
      </c>
      <c r="R113" s="13" t="s">
        <v>36</v>
      </c>
      <c r="S113" s="26">
        <v>1</v>
      </c>
    </row>
    <row r="114" spans="1:19" ht="90" x14ac:dyDescent="0.3">
      <c r="A114" s="39"/>
      <c r="B114" s="26">
        <v>108</v>
      </c>
      <c r="C114" s="26" t="s">
        <v>183</v>
      </c>
      <c r="D114" s="26" t="s">
        <v>54</v>
      </c>
      <c r="E114" s="26" t="s">
        <v>455</v>
      </c>
      <c r="F114" s="26" t="s">
        <v>52</v>
      </c>
      <c r="G114" s="26" t="s">
        <v>456</v>
      </c>
      <c r="H114" s="26" t="s">
        <v>457</v>
      </c>
      <c r="I114" s="26" t="s">
        <v>15</v>
      </c>
      <c r="J114" s="26">
        <v>1.633</v>
      </c>
      <c r="K114" s="26">
        <v>3</v>
      </c>
      <c r="L114" s="5">
        <f t="shared" ref="L114:L140" si="5">J114*K114</f>
        <v>4.899</v>
      </c>
      <c r="M114" s="4">
        <v>500</v>
      </c>
      <c r="N114" s="11">
        <f t="shared" si="4"/>
        <v>816.5</v>
      </c>
      <c r="O114" s="10" t="s">
        <v>494</v>
      </c>
      <c r="P114" s="5" t="s">
        <v>29</v>
      </c>
      <c r="Q114" s="10" t="s">
        <v>34</v>
      </c>
      <c r="R114" s="18" t="s">
        <v>36</v>
      </c>
      <c r="S114" s="26">
        <v>0</v>
      </c>
    </row>
    <row r="115" spans="1:19" ht="90" x14ac:dyDescent="0.3">
      <c r="A115" s="39"/>
      <c r="B115" s="26">
        <v>109</v>
      </c>
      <c r="C115" s="26" t="s">
        <v>183</v>
      </c>
      <c r="D115" s="26" t="s">
        <v>54</v>
      </c>
      <c r="E115" s="26" t="s">
        <v>458</v>
      </c>
      <c r="F115" s="26" t="s">
        <v>52</v>
      </c>
      <c r="G115" s="26" t="s">
        <v>459</v>
      </c>
      <c r="H115" s="26" t="s">
        <v>460</v>
      </c>
      <c r="I115" s="26" t="s">
        <v>15</v>
      </c>
      <c r="J115" s="26">
        <v>0.75</v>
      </c>
      <c r="K115" s="26">
        <v>10</v>
      </c>
      <c r="L115" s="5">
        <f t="shared" si="5"/>
        <v>7.5</v>
      </c>
      <c r="M115" s="4">
        <v>836</v>
      </c>
      <c r="N115" s="11">
        <f t="shared" si="4"/>
        <v>627</v>
      </c>
      <c r="O115" s="10" t="s">
        <v>495</v>
      </c>
      <c r="P115" s="5" t="s">
        <v>29</v>
      </c>
      <c r="Q115" s="10" t="s">
        <v>34</v>
      </c>
      <c r="R115" s="13" t="s">
        <v>36</v>
      </c>
      <c r="S115" s="26">
        <v>0</v>
      </c>
    </row>
    <row r="116" spans="1:19" ht="90" x14ac:dyDescent="0.3">
      <c r="A116" s="39"/>
      <c r="B116" s="26">
        <v>110</v>
      </c>
      <c r="C116" s="26" t="s">
        <v>183</v>
      </c>
      <c r="D116" s="26" t="s">
        <v>54</v>
      </c>
      <c r="E116" s="26" t="s">
        <v>461</v>
      </c>
      <c r="F116" s="26" t="s">
        <v>52</v>
      </c>
      <c r="G116" s="26" t="s">
        <v>462</v>
      </c>
      <c r="H116" s="26" t="s">
        <v>463</v>
      </c>
      <c r="I116" s="26" t="s">
        <v>15</v>
      </c>
      <c r="J116" s="26">
        <v>10.916</v>
      </c>
      <c r="K116" s="26">
        <v>8</v>
      </c>
      <c r="L116" s="5">
        <f t="shared" si="5"/>
        <v>87.328000000000003</v>
      </c>
      <c r="M116" s="4">
        <v>750</v>
      </c>
      <c r="N116" s="11">
        <f t="shared" si="4"/>
        <v>8187</v>
      </c>
      <c r="O116" s="10" t="s">
        <v>496</v>
      </c>
      <c r="P116" s="5" t="s">
        <v>127</v>
      </c>
      <c r="Q116" s="10" t="s">
        <v>34</v>
      </c>
      <c r="R116" s="18" t="s">
        <v>36</v>
      </c>
      <c r="S116" s="26">
        <v>0</v>
      </c>
    </row>
    <row r="117" spans="1:19" ht="90" x14ac:dyDescent="0.3">
      <c r="A117" s="39"/>
      <c r="B117" s="26">
        <v>111</v>
      </c>
      <c r="C117" s="26" t="s">
        <v>183</v>
      </c>
      <c r="D117" s="26" t="s">
        <v>54</v>
      </c>
      <c r="E117" s="26" t="s">
        <v>464</v>
      </c>
      <c r="F117" s="26" t="s">
        <v>52</v>
      </c>
      <c r="G117" s="26" t="s">
        <v>465</v>
      </c>
      <c r="H117" s="26" t="s">
        <v>466</v>
      </c>
      <c r="I117" s="26" t="s">
        <v>15</v>
      </c>
      <c r="J117" s="26">
        <v>1.25</v>
      </c>
      <c r="K117" s="26">
        <v>9</v>
      </c>
      <c r="L117" s="5">
        <f t="shared" si="5"/>
        <v>11.25</v>
      </c>
      <c r="M117" s="4">
        <v>810</v>
      </c>
      <c r="N117" s="11">
        <f t="shared" si="4"/>
        <v>1012.5</v>
      </c>
      <c r="O117" s="10" t="s">
        <v>497</v>
      </c>
      <c r="P117" s="5" t="s">
        <v>127</v>
      </c>
      <c r="Q117" s="10" t="s">
        <v>34</v>
      </c>
      <c r="R117" s="13" t="s">
        <v>36</v>
      </c>
      <c r="S117" s="26">
        <v>1</v>
      </c>
    </row>
    <row r="118" spans="1:19" ht="90" x14ac:dyDescent="0.3">
      <c r="A118" s="39"/>
      <c r="B118" s="26">
        <v>112</v>
      </c>
      <c r="C118" s="26" t="s">
        <v>183</v>
      </c>
      <c r="D118" s="26" t="s">
        <v>54</v>
      </c>
      <c r="E118" s="26" t="s">
        <v>84</v>
      </c>
      <c r="F118" s="26" t="s">
        <v>52</v>
      </c>
      <c r="G118" s="26" t="s">
        <v>467</v>
      </c>
      <c r="H118" s="26" t="s">
        <v>468</v>
      </c>
      <c r="I118" s="26" t="s">
        <v>15</v>
      </c>
      <c r="J118" s="26">
        <v>3</v>
      </c>
      <c r="K118" s="26">
        <v>15</v>
      </c>
      <c r="L118" s="5">
        <f t="shared" si="5"/>
        <v>45</v>
      </c>
      <c r="M118" s="4">
        <v>800</v>
      </c>
      <c r="N118" s="11">
        <f t="shared" si="4"/>
        <v>2400</v>
      </c>
      <c r="O118" s="10" t="s">
        <v>498</v>
      </c>
      <c r="P118" s="5" t="s">
        <v>29</v>
      </c>
      <c r="Q118" s="10" t="s">
        <v>34</v>
      </c>
      <c r="R118" s="18" t="s">
        <v>36</v>
      </c>
      <c r="S118" s="26">
        <v>0</v>
      </c>
    </row>
    <row r="119" spans="1:19" ht="90" x14ac:dyDescent="0.3">
      <c r="A119" s="39"/>
      <c r="B119" s="26">
        <v>113</v>
      </c>
      <c r="C119" s="26" t="s">
        <v>183</v>
      </c>
      <c r="D119" s="26" t="s">
        <v>54</v>
      </c>
      <c r="E119" s="26" t="s">
        <v>469</v>
      </c>
      <c r="F119" s="26" t="s">
        <v>68</v>
      </c>
      <c r="G119" s="26" t="s">
        <v>470</v>
      </c>
      <c r="H119" s="26" t="s">
        <v>471</v>
      </c>
      <c r="I119" s="26" t="s">
        <v>15</v>
      </c>
      <c r="J119" s="26">
        <v>0.33300000000000002</v>
      </c>
      <c r="K119" s="26">
        <v>67</v>
      </c>
      <c r="L119" s="5">
        <f t="shared" si="5"/>
        <v>22.311</v>
      </c>
      <c r="M119" s="4">
        <v>5000</v>
      </c>
      <c r="N119" s="11">
        <f t="shared" si="4"/>
        <v>1665</v>
      </c>
      <c r="O119" s="10" t="s">
        <v>499</v>
      </c>
      <c r="P119" s="5" t="s">
        <v>234</v>
      </c>
      <c r="Q119" s="10" t="s">
        <v>509</v>
      </c>
      <c r="R119" s="13" t="s">
        <v>36</v>
      </c>
      <c r="S119" s="26">
        <v>1</v>
      </c>
    </row>
    <row r="120" spans="1:19" ht="90" x14ac:dyDescent="0.3">
      <c r="A120" s="39"/>
      <c r="B120" s="26">
        <v>114</v>
      </c>
      <c r="C120" s="26" t="s">
        <v>183</v>
      </c>
      <c r="D120" s="26" t="s">
        <v>54</v>
      </c>
      <c r="E120" s="26" t="s">
        <v>472</v>
      </c>
      <c r="F120" s="26" t="s">
        <v>68</v>
      </c>
      <c r="G120" s="26" t="s">
        <v>473</v>
      </c>
      <c r="H120" s="26" t="s">
        <v>474</v>
      </c>
      <c r="I120" s="26" t="s">
        <v>15</v>
      </c>
      <c r="J120" s="26">
        <v>7.6829999999999998</v>
      </c>
      <c r="K120" s="26">
        <v>26</v>
      </c>
      <c r="L120" s="5">
        <f t="shared" si="5"/>
        <v>199.75799999999998</v>
      </c>
      <c r="M120" s="4">
        <v>3466</v>
      </c>
      <c r="N120" s="11">
        <f t="shared" si="4"/>
        <v>26629.277999999998</v>
      </c>
      <c r="O120" s="10" t="s">
        <v>500</v>
      </c>
      <c r="P120" s="5" t="s">
        <v>234</v>
      </c>
      <c r="Q120" s="10" t="s">
        <v>509</v>
      </c>
      <c r="R120" s="18" t="s">
        <v>36</v>
      </c>
      <c r="S120" s="26">
        <v>1</v>
      </c>
    </row>
    <row r="121" spans="1:19" ht="90" x14ac:dyDescent="0.3">
      <c r="A121" s="39"/>
      <c r="B121" s="26">
        <v>115</v>
      </c>
      <c r="C121" s="26" t="s">
        <v>183</v>
      </c>
      <c r="D121" s="26" t="s">
        <v>54</v>
      </c>
      <c r="E121" s="26" t="s">
        <v>95</v>
      </c>
      <c r="F121" s="26" t="s">
        <v>52</v>
      </c>
      <c r="G121" s="26" t="s">
        <v>475</v>
      </c>
      <c r="H121" s="26" t="s">
        <v>476</v>
      </c>
      <c r="I121" s="26" t="s">
        <v>15</v>
      </c>
      <c r="J121" s="26">
        <v>2</v>
      </c>
      <c r="K121" s="26">
        <v>7</v>
      </c>
      <c r="L121" s="5">
        <f t="shared" si="5"/>
        <v>14</v>
      </c>
      <c r="M121" s="4">
        <v>250</v>
      </c>
      <c r="N121" s="11">
        <f t="shared" si="4"/>
        <v>500</v>
      </c>
      <c r="O121" s="10" t="s">
        <v>501</v>
      </c>
      <c r="P121" s="5" t="s">
        <v>53</v>
      </c>
      <c r="Q121" s="10" t="s">
        <v>510</v>
      </c>
      <c r="R121" s="13" t="s">
        <v>36</v>
      </c>
      <c r="S121" s="26">
        <v>1</v>
      </c>
    </row>
    <row r="122" spans="1:19" ht="90" x14ac:dyDescent="0.3">
      <c r="A122" s="39"/>
      <c r="B122" s="26">
        <v>116</v>
      </c>
      <c r="C122" s="26" t="s">
        <v>183</v>
      </c>
      <c r="D122" s="26" t="s">
        <v>146</v>
      </c>
      <c r="E122" s="26" t="s">
        <v>477</v>
      </c>
      <c r="F122" s="26" t="s">
        <v>68</v>
      </c>
      <c r="G122" s="26" t="s">
        <v>478</v>
      </c>
      <c r="H122" s="26" t="s">
        <v>479</v>
      </c>
      <c r="I122" s="26" t="s">
        <v>15</v>
      </c>
      <c r="J122" s="26">
        <v>16.23</v>
      </c>
      <c r="K122" s="26">
        <v>10</v>
      </c>
      <c r="L122" s="5">
        <f t="shared" si="5"/>
        <v>162.30000000000001</v>
      </c>
      <c r="M122" s="4">
        <v>850</v>
      </c>
      <c r="N122" s="11">
        <f t="shared" si="4"/>
        <v>13795.5</v>
      </c>
      <c r="O122" s="10" t="s">
        <v>502</v>
      </c>
      <c r="P122" s="5" t="s">
        <v>53</v>
      </c>
      <c r="Q122" s="10" t="s">
        <v>446</v>
      </c>
      <c r="R122" s="18" t="s">
        <v>36</v>
      </c>
      <c r="S122" s="26">
        <v>1</v>
      </c>
    </row>
    <row r="123" spans="1:19" ht="90" x14ac:dyDescent="0.3">
      <c r="A123" s="39"/>
      <c r="B123" s="26">
        <v>117</v>
      </c>
      <c r="C123" s="26" t="s">
        <v>183</v>
      </c>
      <c r="D123" s="26" t="s">
        <v>54</v>
      </c>
      <c r="E123" s="26" t="s">
        <v>480</v>
      </c>
      <c r="F123" s="26" t="s">
        <v>52</v>
      </c>
      <c r="G123" s="26" t="s">
        <v>481</v>
      </c>
      <c r="H123" s="26" t="s">
        <v>482</v>
      </c>
      <c r="I123" s="26" t="s">
        <v>15</v>
      </c>
      <c r="J123" s="26">
        <v>18.05</v>
      </c>
      <c r="K123" s="26">
        <v>7</v>
      </c>
      <c r="L123" s="5">
        <f t="shared" si="5"/>
        <v>126.35000000000001</v>
      </c>
      <c r="M123" s="4">
        <v>300</v>
      </c>
      <c r="N123" s="11">
        <f t="shared" si="4"/>
        <v>5415</v>
      </c>
      <c r="O123" s="10" t="s">
        <v>503</v>
      </c>
      <c r="P123" s="5" t="s">
        <v>234</v>
      </c>
      <c r="Q123" s="10" t="s">
        <v>509</v>
      </c>
      <c r="R123" s="13" t="s">
        <v>36</v>
      </c>
      <c r="S123" s="26">
        <v>1</v>
      </c>
    </row>
    <row r="124" spans="1:19" ht="90" x14ac:dyDescent="0.3">
      <c r="A124" s="39"/>
      <c r="B124" s="26">
        <v>118</v>
      </c>
      <c r="C124" s="26" t="s">
        <v>183</v>
      </c>
      <c r="D124" s="26" t="s">
        <v>146</v>
      </c>
      <c r="E124" s="26" t="s">
        <v>273</v>
      </c>
      <c r="F124" s="26" t="s">
        <v>68</v>
      </c>
      <c r="G124" s="26" t="s">
        <v>483</v>
      </c>
      <c r="H124" s="26" t="s">
        <v>484</v>
      </c>
      <c r="I124" s="26" t="s">
        <v>15</v>
      </c>
      <c r="J124" s="26">
        <v>20</v>
      </c>
      <c r="K124" s="26">
        <v>1</v>
      </c>
      <c r="L124" s="5">
        <f t="shared" si="5"/>
        <v>20</v>
      </c>
      <c r="M124" s="4">
        <v>50</v>
      </c>
      <c r="N124" s="11">
        <f t="shared" si="4"/>
        <v>1000</v>
      </c>
      <c r="O124" s="10" t="s">
        <v>504</v>
      </c>
      <c r="P124" s="5" t="s">
        <v>29</v>
      </c>
      <c r="Q124" s="13" t="s">
        <v>34</v>
      </c>
      <c r="R124" s="18" t="s">
        <v>36</v>
      </c>
      <c r="S124" s="26">
        <v>1</v>
      </c>
    </row>
    <row r="125" spans="1:19" ht="90" x14ac:dyDescent="0.3">
      <c r="A125" s="39"/>
      <c r="B125" s="26">
        <v>119</v>
      </c>
      <c r="C125" s="26" t="s">
        <v>183</v>
      </c>
      <c r="D125" s="26" t="s">
        <v>54</v>
      </c>
      <c r="E125" s="10" t="s">
        <v>485</v>
      </c>
      <c r="F125" s="26" t="s">
        <v>52</v>
      </c>
      <c r="G125" s="26" t="s">
        <v>486</v>
      </c>
      <c r="H125" s="26" t="s">
        <v>487</v>
      </c>
      <c r="I125" s="26" t="s">
        <v>15</v>
      </c>
      <c r="J125" s="26">
        <v>2</v>
      </c>
      <c r="K125" s="26">
        <v>1</v>
      </c>
      <c r="L125" s="5">
        <f t="shared" si="5"/>
        <v>2</v>
      </c>
      <c r="M125" s="4">
        <v>50</v>
      </c>
      <c r="N125" s="11">
        <f t="shared" si="4"/>
        <v>100</v>
      </c>
      <c r="O125" s="10" t="s">
        <v>505</v>
      </c>
      <c r="P125" s="5" t="s">
        <v>234</v>
      </c>
      <c r="Q125" s="13" t="s">
        <v>509</v>
      </c>
      <c r="R125" s="13" t="s">
        <v>36</v>
      </c>
      <c r="S125" s="26">
        <v>0</v>
      </c>
    </row>
    <row r="126" spans="1:19" ht="90" x14ac:dyDescent="0.3">
      <c r="A126" s="39"/>
      <c r="B126" s="26">
        <v>120</v>
      </c>
      <c r="C126" s="26" t="s">
        <v>183</v>
      </c>
      <c r="D126" s="26" t="s">
        <v>54</v>
      </c>
      <c r="E126" s="10" t="s">
        <v>95</v>
      </c>
      <c r="F126" s="26" t="s">
        <v>52</v>
      </c>
      <c r="G126" s="26" t="s">
        <v>488</v>
      </c>
      <c r="H126" s="26" t="s">
        <v>489</v>
      </c>
      <c r="I126" s="26" t="s">
        <v>15</v>
      </c>
      <c r="J126" s="26">
        <v>0.5</v>
      </c>
      <c r="K126" s="26">
        <v>7</v>
      </c>
      <c r="L126" s="5">
        <f t="shared" si="5"/>
        <v>3.5</v>
      </c>
      <c r="M126" s="4">
        <v>250</v>
      </c>
      <c r="N126" s="11">
        <f t="shared" si="4"/>
        <v>125</v>
      </c>
      <c r="O126" s="10" t="s">
        <v>506</v>
      </c>
      <c r="P126" s="5" t="s">
        <v>182</v>
      </c>
      <c r="Q126" s="13" t="s">
        <v>379</v>
      </c>
      <c r="R126" s="18" t="s">
        <v>36</v>
      </c>
      <c r="S126" s="26">
        <v>1</v>
      </c>
    </row>
    <row r="127" spans="1:19" ht="135" x14ac:dyDescent="0.3">
      <c r="A127" s="44"/>
      <c r="B127" s="26">
        <v>121</v>
      </c>
      <c r="C127" s="26" t="s">
        <v>310</v>
      </c>
      <c r="D127" s="26" t="s">
        <v>311</v>
      </c>
      <c r="E127" s="10" t="s">
        <v>312</v>
      </c>
      <c r="F127" s="26" t="s">
        <v>313</v>
      </c>
      <c r="G127" s="26" t="s">
        <v>490</v>
      </c>
      <c r="H127" s="26" t="s">
        <v>491</v>
      </c>
      <c r="I127" s="26" t="s">
        <v>15</v>
      </c>
      <c r="J127" s="26">
        <v>1.45</v>
      </c>
      <c r="K127" s="26">
        <v>17</v>
      </c>
      <c r="L127" s="5">
        <f t="shared" si="5"/>
        <v>24.65</v>
      </c>
      <c r="M127" s="4">
        <v>18000</v>
      </c>
      <c r="N127" s="11">
        <f t="shared" si="4"/>
        <v>26100</v>
      </c>
      <c r="O127" s="10" t="s">
        <v>507</v>
      </c>
      <c r="P127" s="5" t="s">
        <v>508</v>
      </c>
      <c r="Q127" s="13" t="s">
        <v>511</v>
      </c>
      <c r="R127" s="13" t="s">
        <v>36</v>
      </c>
      <c r="S127" s="26">
        <v>0</v>
      </c>
    </row>
    <row r="128" spans="1:19" ht="90" x14ac:dyDescent="0.3">
      <c r="A128" s="38" t="s">
        <v>26</v>
      </c>
      <c r="B128" s="26">
        <v>122</v>
      </c>
      <c r="C128" s="9" t="s">
        <v>183</v>
      </c>
      <c r="D128" s="9" t="s">
        <v>146</v>
      </c>
      <c r="E128" s="9" t="s">
        <v>422</v>
      </c>
      <c r="F128" s="9" t="s">
        <v>52</v>
      </c>
      <c r="G128" s="9" t="s">
        <v>512</v>
      </c>
      <c r="H128" s="9" t="s">
        <v>513</v>
      </c>
      <c r="I128" s="9" t="s">
        <v>15</v>
      </c>
      <c r="J128" s="9">
        <v>1.8160000000000001</v>
      </c>
      <c r="K128" s="9">
        <v>2</v>
      </c>
      <c r="L128" s="10">
        <f t="shared" si="5"/>
        <v>3.6320000000000001</v>
      </c>
      <c r="M128" s="9">
        <v>200</v>
      </c>
      <c r="N128" s="11">
        <f t="shared" si="4"/>
        <v>363.2</v>
      </c>
      <c r="O128" s="9" t="s">
        <v>536</v>
      </c>
      <c r="P128" s="9" t="s">
        <v>29</v>
      </c>
      <c r="Q128" s="9" t="s">
        <v>34</v>
      </c>
      <c r="R128" s="13" t="s">
        <v>36</v>
      </c>
      <c r="S128" s="9">
        <v>0</v>
      </c>
    </row>
    <row r="129" spans="1:19" ht="90" x14ac:dyDescent="0.3">
      <c r="A129" s="39"/>
      <c r="B129" s="26">
        <v>123</v>
      </c>
      <c r="C129" s="9" t="s">
        <v>183</v>
      </c>
      <c r="D129" s="9" t="s">
        <v>54</v>
      </c>
      <c r="E129" s="9" t="s">
        <v>135</v>
      </c>
      <c r="F129" s="9" t="s">
        <v>52</v>
      </c>
      <c r="G129" s="9" t="s">
        <v>514</v>
      </c>
      <c r="H129" s="9" t="s">
        <v>515</v>
      </c>
      <c r="I129" s="9" t="s">
        <v>15</v>
      </c>
      <c r="J129" s="9">
        <v>0.96599999999999997</v>
      </c>
      <c r="K129" s="9">
        <v>9</v>
      </c>
      <c r="L129" s="10">
        <f t="shared" si="5"/>
        <v>8.6939999999999991</v>
      </c>
      <c r="M129" s="9">
        <v>450</v>
      </c>
      <c r="N129" s="11">
        <f t="shared" si="4"/>
        <v>434.7</v>
      </c>
      <c r="O129" s="9" t="s">
        <v>537</v>
      </c>
      <c r="P129" s="9" t="s">
        <v>538</v>
      </c>
      <c r="Q129" s="9" t="s">
        <v>377</v>
      </c>
      <c r="R129" s="13" t="s">
        <v>36</v>
      </c>
      <c r="S129" s="9">
        <v>1</v>
      </c>
    </row>
    <row r="130" spans="1:19" ht="90" x14ac:dyDescent="0.3">
      <c r="A130" s="39"/>
      <c r="B130" s="26">
        <v>124</v>
      </c>
      <c r="C130" s="9" t="s">
        <v>183</v>
      </c>
      <c r="D130" s="9" t="s">
        <v>51</v>
      </c>
      <c r="E130" s="9" t="s">
        <v>516</v>
      </c>
      <c r="F130" s="9" t="s">
        <v>68</v>
      </c>
      <c r="G130" s="9" t="s">
        <v>517</v>
      </c>
      <c r="H130" s="9" t="s">
        <v>518</v>
      </c>
      <c r="I130" s="9" t="s">
        <v>15</v>
      </c>
      <c r="J130" s="9">
        <v>1.583</v>
      </c>
      <c r="K130" s="9">
        <v>26</v>
      </c>
      <c r="L130" s="10">
        <f t="shared" si="5"/>
        <v>41.158000000000001</v>
      </c>
      <c r="M130" s="9">
        <v>3466</v>
      </c>
      <c r="N130" s="11">
        <f t="shared" si="4"/>
        <v>5486.6779999999999</v>
      </c>
      <c r="O130" s="9" t="s">
        <v>539</v>
      </c>
      <c r="P130" s="9" t="s">
        <v>29</v>
      </c>
      <c r="Q130" s="9" t="s">
        <v>377</v>
      </c>
      <c r="R130" s="13" t="s">
        <v>36</v>
      </c>
      <c r="S130" s="9">
        <v>0</v>
      </c>
    </row>
    <row r="131" spans="1:19" ht="90" x14ac:dyDescent="0.3">
      <c r="A131" s="39"/>
      <c r="B131" s="26">
        <v>125</v>
      </c>
      <c r="C131" s="9" t="s">
        <v>519</v>
      </c>
      <c r="D131" s="9" t="s">
        <v>520</v>
      </c>
      <c r="E131" s="9" t="s">
        <v>521</v>
      </c>
      <c r="F131" s="9" t="s">
        <v>52</v>
      </c>
      <c r="G131" s="9" t="s">
        <v>522</v>
      </c>
      <c r="H131" s="9" t="s">
        <v>523</v>
      </c>
      <c r="I131" s="9" t="s">
        <v>15</v>
      </c>
      <c r="J131" s="9">
        <v>2.85</v>
      </c>
      <c r="K131" s="9">
        <v>1</v>
      </c>
      <c r="L131" s="10">
        <f t="shared" si="5"/>
        <v>2.85</v>
      </c>
      <c r="M131" s="9">
        <v>200</v>
      </c>
      <c r="N131" s="11">
        <f t="shared" si="4"/>
        <v>570</v>
      </c>
      <c r="O131" s="9" t="s">
        <v>540</v>
      </c>
      <c r="P131" s="9" t="s">
        <v>29</v>
      </c>
      <c r="Q131" s="9" t="s">
        <v>379</v>
      </c>
      <c r="R131" s="13" t="s">
        <v>36</v>
      </c>
      <c r="S131" s="9">
        <v>0</v>
      </c>
    </row>
    <row r="132" spans="1:19" ht="90" x14ac:dyDescent="0.3">
      <c r="A132" s="39"/>
      <c r="B132" s="26">
        <v>126</v>
      </c>
      <c r="C132" s="9" t="s">
        <v>183</v>
      </c>
      <c r="D132" s="9" t="s">
        <v>54</v>
      </c>
      <c r="E132" s="9" t="s">
        <v>84</v>
      </c>
      <c r="F132" s="9" t="s">
        <v>52</v>
      </c>
      <c r="G132" s="9" t="s">
        <v>524</v>
      </c>
      <c r="H132" s="9" t="s">
        <v>525</v>
      </c>
      <c r="I132" s="9" t="s">
        <v>15</v>
      </c>
      <c r="J132" s="9">
        <v>0.6</v>
      </c>
      <c r="K132" s="9">
        <v>19</v>
      </c>
      <c r="L132" s="10">
        <f t="shared" si="5"/>
        <v>11.4</v>
      </c>
      <c r="M132" s="9">
        <v>1800</v>
      </c>
      <c r="N132" s="11">
        <f t="shared" si="4"/>
        <v>1080</v>
      </c>
      <c r="O132" s="9" t="s">
        <v>541</v>
      </c>
      <c r="P132" s="9" t="s">
        <v>53</v>
      </c>
      <c r="Q132" s="9" t="s">
        <v>377</v>
      </c>
      <c r="R132" s="13" t="s">
        <v>36</v>
      </c>
      <c r="S132" s="9">
        <v>1</v>
      </c>
    </row>
    <row r="133" spans="1:19" ht="90" x14ac:dyDescent="0.3">
      <c r="A133" s="39"/>
      <c r="B133" s="26">
        <v>127</v>
      </c>
      <c r="C133" s="9" t="s">
        <v>183</v>
      </c>
      <c r="D133" s="9" t="s">
        <v>54</v>
      </c>
      <c r="E133" s="9" t="s">
        <v>526</v>
      </c>
      <c r="F133" s="9" t="s">
        <v>52</v>
      </c>
      <c r="G133" s="9" t="s">
        <v>527</v>
      </c>
      <c r="H133" s="9" t="s">
        <v>528</v>
      </c>
      <c r="I133" s="9" t="s">
        <v>15</v>
      </c>
      <c r="J133" s="9">
        <v>1.083</v>
      </c>
      <c r="K133" s="9">
        <v>16</v>
      </c>
      <c r="L133" s="10">
        <f t="shared" si="5"/>
        <v>17.327999999999999</v>
      </c>
      <c r="M133" s="9">
        <v>1250</v>
      </c>
      <c r="N133" s="11">
        <f t="shared" si="4"/>
        <v>1353.75</v>
      </c>
      <c r="O133" s="9" t="s">
        <v>542</v>
      </c>
      <c r="P133" s="9" t="s">
        <v>16</v>
      </c>
      <c r="Q133" s="9" t="s">
        <v>546</v>
      </c>
      <c r="R133" s="13" t="s">
        <v>36</v>
      </c>
      <c r="S133" s="9">
        <v>1</v>
      </c>
    </row>
    <row r="134" spans="1:19" ht="90" x14ac:dyDescent="0.3">
      <c r="A134" s="39"/>
      <c r="B134" s="26">
        <v>128</v>
      </c>
      <c r="C134" s="9" t="s">
        <v>183</v>
      </c>
      <c r="D134" s="9" t="s">
        <v>146</v>
      </c>
      <c r="E134" s="9" t="s">
        <v>263</v>
      </c>
      <c r="F134" s="9" t="s">
        <v>68</v>
      </c>
      <c r="G134" s="9" t="s">
        <v>529</v>
      </c>
      <c r="H134" s="9" t="s">
        <v>530</v>
      </c>
      <c r="I134" s="9" t="s">
        <v>15</v>
      </c>
      <c r="J134" s="9">
        <v>2.4159999999999999</v>
      </c>
      <c r="K134" s="9">
        <v>67</v>
      </c>
      <c r="L134" s="10">
        <f t="shared" si="5"/>
        <v>161.87199999999999</v>
      </c>
      <c r="M134" s="9">
        <v>8000</v>
      </c>
      <c r="N134" s="11">
        <f t="shared" si="4"/>
        <v>19328</v>
      </c>
      <c r="O134" s="9" t="s">
        <v>543</v>
      </c>
      <c r="P134" s="9" t="s">
        <v>29</v>
      </c>
      <c r="Q134" s="9" t="s">
        <v>379</v>
      </c>
      <c r="R134" s="13" t="s">
        <v>36</v>
      </c>
      <c r="S134" s="9">
        <v>0</v>
      </c>
    </row>
    <row r="135" spans="1:19" ht="90" x14ac:dyDescent="0.3">
      <c r="A135" s="39"/>
      <c r="B135" s="26">
        <v>129</v>
      </c>
      <c r="C135" s="9" t="s">
        <v>183</v>
      </c>
      <c r="D135" s="9" t="s">
        <v>51</v>
      </c>
      <c r="E135" s="9" t="s">
        <v>88</v>
      </c>
      <c r="F135" s="9" t="s">
        <v>52</v>
      </c>
      <c r="G135" s="9" t="s">
        <v>531</v>
      </c>
      <c r="H135" s="9" t="s">
        <v>532</v>
      </c>
      <c r="I135" s="9" t="s">
        <v>15</v>
      </c>
      <c r="J135" s="9">
        <v>1.633</v>
      </c>
      <c r="K135" s="9">
        <v>10</v>
      </c>
      <c r="L135" s="10">
        <f t="shared" si="5"/>
        <v>16.329999999999998</v>
      </c>
      <c r="M135" s="9">
        <v>780</v>
      </c>
      <c r="N135" s="11">
        <f t="shared" si="4"/>
        <v>1273.74</v>
      </c>
      <c r="O135" s="9" t="s">
        <v>544</v>
      </c>
      <c r="P135" s="9" t="s">
        <v>16</v>
      </c>
      <c r="Q135" s="9" t="s">
        <v>377</v>
      </c>
      <c r="R135" s="13" t="s">
        <v>36</v>
      </c>
      <c r="S135" s="9">
        <v>1</v>
      </c>
    </row>
    <row r="136" spans="1:19" ht="90" x14ac:dyDescent="0.3">
      <c r="A136" s="44"/>
      <c r="B136" s="26">
        <v>130</v>
      </c>
      <c r="C136" s="9" t="s">
        <v>183</v>
      </c>
      <c r="D136" s="9" t="s">
        <v>146</v>
      </c>
      <c r="E136" s="9" t="s">
        <v>533</v>
      </c>
      <c r="F136" s="9" t="s">
        <v>68</v>
      </c>
      <c r="G136" s="9" t="s">
        <v>534</v>
      </c>
      <c r="H136" s="9" t="s">
        <v>535</v>
      </c>
      <c r="I136" s="9" t="s">
        <v>15</v>
      </c>
      <c r="J136" s="9">
        <v>2.8330000000000002</v>
      </c>
      <c r="K136" s="9">
        <v>67</v>
      </c>
      <c r="L136" s="10">
        <f t="shared" si="5"/>
        <v>189.81100000000001</v>
      </c>
      <c r="M136" s="9">
        <v>8000</v>
      </c>
      <c r="N136" s="11">
        <f t="shared" si="4"/>
        <v>22664</v>
      </c>
      <c r="O136" s="9" t="s">
        <v>545</v>
      </c>
      <c r="P136" s="9" t="s">
        <v>29</v>
      </c>
      <c r="Q136" s="9" t="s">
        <v>377</v>
      </c>
      <c r="R136" s="13" t="s">
        <v>36</v>
      </c>
      <c r="S136" s="9">
        <v>0</v>
      </c>
    </row>
    <row r="137" spans="1:19" ht="90" x14ac:dyDescent="0.3">
      <c r="A137" s="38" t="s">
        <v>27</v>
      </c>
      <c r="B137" s="26">
        <v>131</v>
      </c>
      <c r="C137" s="9" t="s">
        <v>183</v>
      </c>
      <c r="D137" s="9" t="s">
        <v>146</v>
      </c>
      <c r="E137" s="9" t="s">
        <v>547</v>
      </c>
      <c r="F137" s="9" t="s">
        <v>68</v>
      </c>
      <c r="G137" s="9" t="s">
        <v>548</v>
      </c>
      <c r="H137" s="9" t="s">
        <v>549</v>
      </c>
      <c r="I137" s="9" t="s">
        <v>15</v>
      </c>
      <c r="J137" s="9">
        <v>0.3</v>
      </c>
      <c r="K137" s="9">
        <v>70</v>
      </c>
      <c r="L137" s="10">
        <f t="shared" si="5"/>
        <v>21</v>
      </c>
      <c r="M137" s="23">
        <v>17500</v>
      </c>
      <c r="N137" s="11">
        <f t="shared" si="4"/>
        <v>5250</v>
      </c>
      <c r="O137" s="22" t="s">
        <v>555</v>
      </c>
      <c r="P137" s="9" t="s">
        <v>29</v>
      </c>
      <c r="Q137" s="9" t="s">
        <v>377</v>
      </c>
      <c r="R137" s="13" t="s">
        <v>36</v>
      </c>
      <c r="S137" s="9">
        <v>0</v>
      </c>
    </row>
    <row r="138" spans="1:19" ht="90" x14ac:dyDescent="0.3">
      <c r="A138" s="39"/>
      <c r="B138" s="26">
        <v>132</v>
      </c>
      <c r="C138" s="9" t="s">
        <v>183</v>
      </c>
      <c r="D138" s="9" t="s">
        <v>54</v>
      </c>
      <c r="E138" s="9" t="s">
        <v>99</v>
      </c>
      <c r="F138" s="9" t="s">
        <v>52</v>
      </c>
      <c r="G138" s="9" t="s">
        <v>550</v>
      </c>
      <c r="H138" s="9" t="s">
        <v>551</v>
      </c>
      <c r="I138" s="9" t="s">
        <v>15</v>
      </c>
      <c r="J138" s="9">
        <v>0.86599999999999999</v>
      </c>
      <c r="K138" s="9">
        <v>4</v>
      </c>
      <c r="L138" s="10">
        <f t="shared" si="5"/>
        <v>3.464</v>
      </c>
      <c r="M138" s="23">
        <v>250</v>
      </c>
      <c r="N138" s="11">
        <f t="shared" si="4"/>
        <v>216.5</v>
      </c>
      <c r="O138" s="22" t="s">
        <v>556</v>
      </c>
      <c r="P138" s="9" t="s">
        <v>16</v>
      </c>
      <c r="Q138" s="9" t="s">
        <v>546</v>
      </c>
      <c r="R138" s="13" t="s">
        <v>36</v>
      </c>
      <c r="S138" s="9">
        <v>1</v>
      </c>
    </row>
    <row r="139" spans="1:19" ht="90" x14ac:dyDescent="0.3">
      <c r="A139" s="39"/>
      <c r="B139" s="26">
        <v>133</v>
      </c>
      <c r="C139" s="9" t="s">
        <v>183</v>
      </c>
      <c r="D139" s="9" t="s">
        <v>146</v>
      </c>
      <c r="E139" s="9" t="s">
        <v>472</v>
      </c>
      <c r="F139" s="9" t="s">
        <v>68</v>
      </c>
      <c r="G139" s="9" t="s">
        <v>552</v>
      </c>
      <c r="H139" s="9" t="s">
        <v>553</v>
      </c>
      <c r="I139" s="9" t="s">
        <v>15</v>
      </c>
      <c r="J139" s="9">
        <v>4.6660000000000004</v>
      </c>
      <c r="K139" s="9">
        <v>67</v>
      </c>
      <c r="L139" s="10">
        <f t="shared" si="5"/>
        <v>312.62200000000001</v>
      </c>
      <c r="M139" s="23">
        <v>3500</v>
      </c>
      <c r="N139" s="11">
        <f t="shared" si="4"/>
        <v>16331.000000000002</v>
      </c>
      <c r="O139" s="22" t="s">
        <v>557</v>
      </c>
      <c r="P139" s="9" t="s">
        <v>29</v>
      </c>
      <c r="Q139" s="9" t="s">
        <v>377</v>
      </c>
      <c r="R139" s="13" t="s">
        <v>36</v>
      </c>
      <c r="S139" s="9">
        <v>0</v>
      </c>
    </row>
    <row r="140" spans="1:19" ht="90" x14ac:dyDescent="0.3">
      <c r="A140" s="44"/>
      <c r="B140" s="26">
        <v>134</v>
      </c>
      <c r="C140" s="9" t="s">
        <v>183</v>
      </c>
      <c r="D140" s="9" t="s">
        <v>54</v>
      </c>
      <c r="E140" s="9" t="s">
        <v>84</v>
      </c>
      <c r="F140" s="9" t="s">
        <v>52</v>
      </c>
      <c r="G140" s="9" t="s">
        <v>552</v>
      </c>
      <c r="H140" s="9" t="s">
        <v>554</v>
      </c>
      <c r="I140" s="9" t="s">
        <v>15</v>
      </c>
      <c r="J140" s="9">
        <v>7.7329999999999997</v>
      </c>
      <c r="K140" s="9">
        <v>19</v>
      </c>
      <c r="L140" s="10">
        <f t="shared" si="5"/>
        <v>146.92699999999999</v>
      </c>
      <c r="M140" s="23">
        <v>1500</v>
      </c>
      <c r="N140" s="11">
        <f t="shared" si="4"/>
        <v>11599.5</v>
      </c>
      <c r="O140" s="22" t="s">
        <v>557</v>
      </c>
      <c r="P140" s="9" t="s">
        <v>53</v>
      </c>
      <c r="Q140" s="9" t="s">
        <v>34</v>
      </c>
      <c r="R140" s="13" t="s">
        <v>36</v>
      </c>
      <c r="S140" s="9">
        <v>1</v>
      </c>
    </row>
    <row r="141" spans="1:19" hidden="1" x14ac:dyDescent="0.3">
      <c r="A141" s="37"/>
      <c r="B141" s="26"/>
      <c r="C141" s="26"/>
      <c r="D141" s="26"/>
      <c r="E141" s="10"/>
      <c r="F141" s="26"/>
      <c r="G141" s="26"/>
      <c r="H141" s="26"/>
      <c r="I141" s="26"/>
      <c r="J141" s="4"/>
      <c r="K141" s="26"/>
      <c r="L141" s="5"/>
      <c r="M141" s="4"/>
      <c r="N141" s="11"/>
      <c r="O141" s="10"/>
      <c r="P141" s="5"/>
      <c r="Q141" s="13"/>
      <c r="R141" s="13"/>
      <c r="S141" s="26"/>
    </row>
    <row r="142" spans="1:19" hidden="1" x14ac:dyDescent="0.3">
      <c r="A142" s="43"/>
      <c r="B142" s="26"/>
      <c r="C142" s="26"/>
      <c r="D142" s="26"/>
      <c r="E142" s="26"/>
      <c r="F142" s="26"/>
      <c r="G142" s="26"/>
      <c r="H142" s="26"/>
      <c r="I142" s="26"/>
      <c r="J142" s="4"/>
      <c r="K142" s="26"/>
      <c r="L142" s="5"/>
      <c r="M142" s="4"/>
      <c r="N142" s="11"/>
      <c r="O142" s="10"/>
      <c r="P142" s="5"/>
      <c r="Q142" s="10"/>
      <c r="R142" s="13"/>
      <c r="S142" s="26"/>
    </row>
    <row r="143" spans="1:19" hidden="1" x14ac:dyDescent="0.3">
      <c r="A143" s="43"/>
      <c r="B143" s="26"/>
      <c r="C143" s="26"/>
      <c r="D143" s="26"/>
      <c r="E143" s="26"/>
      <c r="F143" s="26"/>
      <c r="G143" s="26"/>
      <c r="H143" s="26"/>
      <c r="I143" s="26"/>
      <c r="J143" s="4"/>
      <c r="K143" s="26"/>
      <c r="L143" s="5"/>
      <c r="M143" s="4"/>
      <c r="N143" s="11"/>
      <c r="O143" s="10"/>
      <c r="P143" s="5"/>
      <c r="Q143" s="13"/>
      <c r="R143" s="13"/>
      <c r="S143" s="26"/>
    </row>
    <row r="144" spans="1:19" hidden="1" x14ac:dyDescent="0.3">
      <c r="A144" s="43"/>
      <c r="B144" s="26"/>
      <c r="C144" s="26"/>
      <c r="D144" s="26"/>
      <c r="E144" s="26"/>
      <c r="F144" s="26"/>
      <c r="G144" s="26"/>
      <c r="H144" s="26"/>
      <c r="I144" s="26"/>
      <c r="J144" s="4"/>
      <c r="K144" s="26"/>
      <c r="L144" s="5"/>
      <c r="M144" s="4"/>
      <c r="N144" s="11"/>
      <c r="O144" s="10"/>
      <c r="P144" s="5"/>
      <c r="Q144" s="13"/>
      <c r="R144" s="13"/>
      <c r="S144" s="26"/>
    </row>
    <row r="145" spans="1:19" hidden="1" x14ac:dyDescent="0.3">
      <c r="A145" s="43"/>
      <c r="B145" s="26"/>
      <c r="C145" s="26"/>
      <c r="D145" s="26"/>
      <c r="E145" s="26"/>
      <c r="F145" s="26"/>
      <c r="G145" s="26"/>
      <c r="H145" s="26"/>
      <c r="I145" s="26"/>
      <c r="J145" s="4"/>
      <c r="K145" s="26"/>
      <c r="L145" s="5"/>
      <c r="M145" s="4"/>
      <c r="N145" s="11"/>
      <c r="O145" s="10"/>
      <c r="P145" s="5"/>
      <c r="Q145" s="10"/>
      <c r="R145" s="13"/>
      <c r="S145" s="26"/>
    </row>
    <row r="146" spans="1:19" hidden="1" x14ac:dyDescent="0.3">
      <c r="A146" s="43"/>
      <c r="B146" s="26"/>
      <c r="C146" s="26"/>
      <c r="D146" s="26"/>
      <c r="E146" s="26"/>
      <c r="F146" s="26"/>
      <c r="G146" s="26"/>
      <c r="H146" s="26"/>
      <c r="I146" s="26"/>
      <c r="J146" s="4"/>
      <c r="K146" s="26"/>
      <c r="L146" s="5"/>
      <c r="M146" s="4"/>
      <c r="N146" s="11"/>
      <c r="O146" s="10"/>
      <c r="P146" s="5"/>
      <c r="Q146" s="10"/>
      <c r="R146" s="13"/>
      <c r="S146" s="26"/>
    </row>
    <row r="147" spans="1:19" hidden="1" x14ac:dyDescent="0.3">
      <c r="A147" s="43"/>
      <c r="B147" s="26"/>
      <c r="C147" s="26"/>
      <c r="D147" s="26"/>
      <c r="E147" s="26"/>
      <c r="F147" s="26"/>
      <c r="G147" s="26"/>
      <c r="H147" s="26"/>
      <c r="I147" s="26"/>
      <c r="J147" s="4"/>
      <c r="K147" s="26"/>
      <c r="L147" s="5"/>
      <c r="M147" s="4"/>
      <c r="N147" s="11"/>
      <c r="O147" s="10"/>
      <c r="P147" s="5"/>
      <c r="Q147" s="10"/>
      <c r="R147" s="13"/>
      <c r="S147" s="26"/>
    </row>
    <row r="148" spans="1:19" hidden="1" x14ac:dyDescent="0.3">
      <c r="A148" s="43"/>
      <c r="B148" s="26"/>
      <c r="C148" s="26"/>
      <c r="D148" s="26"/>
      <c r="E148" s="26"/>
      <c r="F148" s="26"/>
      <c r="G148" s="26"/>
      <c r="H148" s="26"/>
      <c r="I148" s="26"/>
      <c r="J148" s="4"/>
      <c r="K148" s="26"/>
      <c r="L148" s="5"/>
      <c r="M148" s="4"/>
      <c r="N148" s="11"/>
      <c r="O148" s="10"/>
      <c r="P148" s="5"/>
      <c r="Q148" s="10"/>
      <c r="R148" s="13"/>
      <c r="S148" s="26"/>
    </row>
    <row r="149" spans="1:19" hidden="1" x14ac:dyDescent="0.3">
      <c r="A149" s="43"/>
      <c r="B149" s="26"/>
      <c r="C149" s="26"/>
      <c r="D149" s="26"/>
      <c r="E149" s="26"/>
      <c r="F149" s="26"/>
      <c r="G149" s="26"/>
      <c r="H149" s="26"/>
      <c r="I149" s="26"/>
      <c r="J149" s="4"/>
      <c r="K149" s="26"/>
      <c r="L149" s="5"/>
      <c r="M149" s="4"/>
      <c r="N149" s="11"/>
      <c r="O149" s="10"/>
      <c r="P149" s="5"/>
      <c r="Q149" s="10"/>
      <c r="R149" s="13"/>
      <c r="S149" s="26"/>
    </row>
    <row r="150" spans="1:19" hidden="1" x14ac:dyDescent="0.3">
      <c r="A150" s="43"/>
      <c r="B150" s="26"/>
      <c r="C150" s="26"/>
      <c r="D150" s="26"/>
      <c r="E150" s="26"/>
      <c r="F150" s="26"/>
      <c r="G150" s="26"/>
      <c r="H150" s="26"/>
      <c r="I150" s="26"/>
      <c r="J150" s="4"/>
      <c r="K150" s="26"/>
      <c r="L150" s="5"/>
      <c r="M150" s="4"/>
      <c r="N150" s="11"/>
      <c r="O150" s="10"/>
      <c r="P150" s="5"/>
      <c r="Q150" s="10"/>
      <c r="R150" s="13"/>
      <c r="S150" s="26"/>
    </row>
    <row r="151" spans="1:19" hidden="1" x14ac:dyDescent="0.3">
      <c r="A151" s="43"/>
      <c r="B151" s="26"/>
      <c r="C151" s="26"/>
      <c r="D151" s="26"/>
      <c r="E151" s="26"/>
      <c r="F151" s="26"/>
      <c r="G151" s="26"/>
      <c r="H151" s="26"/>
      <c r="I151" s="26"/>
      <c r="J151" s="4"/>
      <c r="K151" s="26"/>
      <c r="L151" s="5"/>
      <c r="M151" s="4"/>
      <c r="N151" s="11"/>
      <c r="O151" s="10"/>
      <c r="P151" s="5"/>
      <c r="Q151" s="10"/>
      <c r="R151" s="13"/>
      <c r="S151" s="26"/>
    </row>
    <row r="152" spans="1:19" hidden="1" x14ac:dyDescent="0.3">
      <c r="A152" s="43"/>
      <c r="B152" s="26"/>
      <c r="C152" s="26"/>
      <c r="D152" s="26"/>
      <c r="E152" s="26"/>
      <c r="F152" s="26"/>
      <c r="G152" s="26"/>
      <c r="H152" s="26"/>
      <c r="I152" s="26"/>
      <c r="J152" s="4"/>
      <c r="K152" s="26"/>
      <c r="L152" s="5"/>
      <c r="M152" s="4"/>
      <c r="N152" s="11"/>
      <c r="O152" s="10"/>
      <c r="P152" s="5"/>
      <c r="Q152" s="10"/>
      <c r="R152" s="13"/>
      <c r="S152" s="26"/>
    </row>
    <row r="153" spans="1:19" hidden="1" x14ac:dyDescent="0.3">
      <c r="A153" s="43"/>
      <c r="B153" s="26"/>
      <c r="C153" s="26"/>
      <c r="D153" s="26"/>
      <c r="E153" s="26"/>
      <c r="F153" s="26"/>
      <c r="G153" s="26"/>
      <c r="H153" s="26"/>
      <c r="I153" s="26"/>
      <c r="J153" s="4"/>
      <c r="K153" s="26"/>
      <c r="L153" s="5"/>
      <c r="M153" s="4"/>
      <c r="N153" s="11"/>
      <c r="O153" s="10"/>
      <c r="P153" s="5"/>
      <c r="Q153" s="10"/>
      <c r="R153" s="13"/>
      <c r="S153" s="26"/>
    </row>
    <row r="154" spans="1:19" hidden="1" x14ac:dyDescent="0.3">
      <c r="A154" s="43"/>
      <c r="B154" s="26"/>
      <c r="C154" s="26"/>
      <c r="D154" s="26"/>
      <c r="E154" s="26"/>
      <c r="F154" s="26"/>
      <c r="G154" s="26"/>
      <c r="H154" s="26"/>
      <c r="I154" s="26"/>
      <c r="J154" s="4"/>
      <c r="K154" s="26"/>
      <c r="L154" s="5"/>
      <c r="M154" s="4"/>
      <c r="N154" s="11"/>
      <c r="O154" s="10"/>
      <c r="P154" s="5"/>
      <c r="Q154" s="10"/>
      <c r="R154" s="13"/>
      <c r="S154" s="26"/>
    </row>
    <row r="155" spans="1:19" hidden="1" x14ac:dyDescent="0.3">
      <c r="A155" s="43"/>
      <c r="B155" s="26"/>
      <c r="C155" s="26"/>
      <c r="D155" s="26"/>
      <c r="E155" s="26"/>
      <c r="F155" s="26"/>
      <c r="G155" s="26"/>
      <c r="H155" s="26"/>
      <c r="I155" s="26"/>
      <c r="J155" s="4"/>
      <c r="K155" s="26"/>
      <c r="L155" s="5"/>
      <c r="M155" s="4"/>
      <c r="N155" s="11"/>
      <c r="O155" s="10"/>
      <c r="P155" s="5"/>
      <c r="Q155" s="13"/>
      <c r="R155" s="13"/>
      <c r="S155" s="26"/>
    </row>
    <row r="156" spans="1:19" hidden="1" x14ac:dyDescent="0.3">
      <c r="A156" s="43"/>
      <c r="B156" s="26"/>
      <c r="C156" s="26"/>
      <c r="D156" s="26"/>
      <c r="E156" s="26"/>
      <c r="F156" s="26"/>
      <c r="G156" s="26"/>
      <c r="H156" s="26"/>
      <c r="I156" s="26"/>
      <c r="J156" s="4"/>
      <c r="K156" s="26"/>
      <c r="L156" s="5"/>
      <c r="M156" s="4"/>
      <c r="N156" s="11"/>
      <c r="O156" s="10"/>
      <c r="P156" s="5"/>
      <c r="Q156" s="13"/>
      <c r="R156" s="13"/>
      <c r="S156" s="26"/>
    </row>
    <row r="157" spans="1:19" hidden="1" x14ac:dyDescent="0.3">
      <c r="A157" s="43"/>
      <c r="B157" s="26"/>
      <c r="C157" s="26"/>
      <c r="D157" s="26"/>
      <c r="E157" s="26"/>
      <c r="F157" s="26"/>
      <c r="G157" s="26"/>
      <c r="H157" s="26"/>
      <c r="I157" s="26"/>
      <c r="J157" s="4"/>
      <c r="K157" s="26"/>
      <c r="L157" s="5"/>
      <c r="M157" s="4"/>
      <c r="N157" s="11"/>
      <c r="O157" s="10"/>
      <c r="P157" s="5"/>
      <c r="Q157" s="13"/>
      <c r="R157" s="13"/>
      <c r="S157" s="26"/>
    </row>
    <row r="158" spans="1:19" hidden="1" x14ac:dyDescent="0.3">
      <c r="A158" s="43"/>
      <c r="B158" s="26"/>
      <c r="C158" s="26"/>
      <c r="D158" s="26"/>
      <c r="E158" s="26"/>
      <c r="F158" s="26"/>
      <c r="G158" s="26"/>
      <c r="H158" s="26"/>
      <c r="I158" s="26"/>
      <c r="J158" s="4"/>
      <c r="K158" s="26"/>
      <c r="L158" s="5"/>
      <c r="M158" s="4"/>
      <c r="N158" s="11"/>
      <c r="O158" s="10"/>
      <c r="P158" s="5"/>
      <c r="Q158" s="10"/>
      <c r="R158" s="13"/>
      <c r="S158" s="26"/>
    </row>
    <row r="159" spans="1:19" hidden="1" x14ac:dyDescent="0.3">
      <c r="A159" s="43"/>
      <c r="B159" s="26"/>
      <c r="C159" s="26"/>
      <c r="D159" s="26"/>
      <c r="E159" s="26"/>
      <c r="F159" s="26"/>
      <c r="G159" s="26"/>
      <c r="H159" s="26"/>
      <c r="I159" s="26"/>
      <c r="J159" s="4"/>
      <c r="K159" s="26"/>
      <c r="L159" s="5"/>
      <c r="M159" s="4"/>
      <c r="N159" s="11"/>
      <c r="O159" s="10"/>
      <c r="P159" s="5"/>
      <c r="Q159" s="13"/>
      <c r="R159" s="13"/>
      <c r="S159" s="26"/>
    </row>
    <row r="160" spans="1:19" x14ac:dyDescent="0.3">
      <c r="A160" s="6"/>
      <c r="B160" s="28"/>
      <c r="C160" s="28"/>
      <c r="D160" s="28"/>
      <c r="E160" s="30"/>
      <c r="F160" s="28"/>
      <c r="G160" s="28"/>
      <c r="H160" s="28"/>
      <c r="I160" s="28"/>
      <c r="J160" s="7"/>
      <c r="K160" s="28"/>
      <c r="L160" s="7"/>
      <c r="M160" s="7"/>
      <c r="N160" s="29"/>
      <c r="O160" s="30"/>
      <c r="P160" s="8"/>
      <c r="Q160" s="27"/>
      <c r="R160" s="27"/>
      <c r="S160" s="28"/>
    </row>
    <row r="161" spans="1:14" ht="19.149999999999999" hidden="1" customHeight="1" x14ac:dyDescent="0.3">
      <c r="A161" t="s">
        <v>45</v>
      </c>
      <c r="D161" s="24" t="s">
        <v>46</v>
      </c>
      <c r="E161" s="36">
        <f>SUM(N7:N27)</f>
        <v>68445.099999999991</v>
      </c>
      <c r="J161" s="1" t="s">
        <v>58</v>
      </c>
      <c r="K161" s="24" t="s">
        <v>62</v>
      </c>
      <c r="L161" s="1" t="s">
        <v>58</v>
      </c>
    </row>
    <row r="162" spans="1:14" hidden="1" x14ac:dyDescent="0.3">
      <c r="D162" s="24" t="s">
        <v>47</v>
      </c>
      <c r="E162" s="36">
        <f>SUM(N28:N72)</f>
        <v>205125.51</v>
      </c>
      <c r="J162" s="1" t="s">
        <v>61</v>
      </c>
      <c r="L162" s="1" t="s">
        <v>59</v>
      </c>
    </row>
    <row r="163" spans="1:14" hidden="1" x14ac:dyDescent="0.3">
      <c r="D163" s="24" t="s">
        <v>48</v>
      </c>
      <c r="E163" s="36">
        <f>SUM(N73:N110)</f>
        <v>325986.14999999997</v>
      </c>
      <c r="J163" s="1" t="s">
        <v>60</v>
      </c>
      <c r="K163" s="24" t="s">
        <v>63</v>
      </c>
      <c r="L163" s="1" t="s">
        <v>60</v>
      </c>
    </row>
    <row r="164" spans="1:14" hidden="1" x14ac:dyDescent="0.3">
      <c r="D164" s="24" t="s">
        <v>49</v>
      </c>
      <c r="E164" s="36">
        <f>SUM(N111:N140)</f>
        <v>175724.30599999998</v>
      </c>
      <c r="J164" s="1">
        <f>SUM(J7:J159)</f>
        <v>623.73399999999992</v>
      </c>
      <c r="K164" s="24">
        <f>SUM(K7:K159)</f>
        <v>1760</v>
      </c>
      <c r="L164" s="1">
        <f>SUM(L7:L159)</f>
        <v>4439.4209999999994</v>
      </c>
      <c r="M164" s="1">
        <f>SUM(M7:M159)</f>
        <v>284428</v>
      </c>
      <c r="N164" s="31">
        <f>SUM(N7:N159)</f>
        <v>775281.06599999988</v>
      </c>
    </row>
    <row r="165" spans="1:14" hidden="1" x14ac:dyDescent="0.3">
      <c r="D165" s="24" t="s">
        <v>50</v>
      </c>
      <c r="E165" s="36">
        <f>SUM(E161:E164)</f>
        <v>775281.06599999999</v>
      </c>
    </row>
    <row r="166" spans="1:14" ht="24" customHeight="1" x14ac:dyDescent="0.3"/>
    <row r="167" spans="1:14" ht="22.9" customHeight="1" x14ac:dyDescent="0.3">
      <c r="A167" t="s">
        <v>37</v>
      </c>
      <c r="B167" s="25"/>
      <c r="C167" s="25"/>
      <c r="D167" s="25"/>
      <c r="E167" s="25"/>
      <c r="F167" s="25"/>
      <c r="G167" s="25"/>
      <c r="H167" s="25"/>
      <c r="I167" s="25"/>
      <c r="J167"/>
      <c r="K167" s="25"/>
      <c r="L167"/>
    </row>
    <row r="168" spans="1:14" x14ac:dyDescent="0.3">
      <c r="A168" t="s">
        <v>38</v>
      </c>
      <c r="B168" s="25"/>
      <c r="C168" s="25" t="s">
        <v>39</v>
      </c>
      <c r="D168" s="25"/>
      <c r="E168" s="25"/>
      <c r="F168" s="25"/>
      <c r="G168" s="25"/>
      <c r="H168" s="25"/>
      <c r="I168" s="25"/>
      <c r="J168"/>
      <c r="K168" s="25"/>
      <c r="L168"/>
    </row>
    <row r="169" spans="1:14" x14ac:dyDescent="0.3">
      <c r="B169" s="25"/>
      <c r="C169" s="25" t="s">
        <v>40</v>
      </c>
      <c r="D169" s="25"/>
      <c r="E169" s="25"/>
      <c r="F169" s="25"/>
      <c r="G169" s="25"/>
      <c r="H169" s="25"/>
      <c r="I169" s="25"/>
      <c r="J169"/>
      <c r="K169" s="25"/>
      <c r="L169"/>
    </row>
    <row r="170" spans="1:14" x14ac:dyDescent="0.3">
      <c r="B170" s="25"/>
      <c r="C170" s="25" t="s">
        <v>41</v>
      </c>
      <c r="D170" s="25"/>
      <c r="E170" s="25"/>
      <c r="F170" s="25"/>
      <c r="G170" s="25"/>
      <c r="H170" s="25"/>
      <c r="I170" s="25"/>
      <c r="J170"/>
      <c r="K170" s="25"/>
      <c r="L170"/>
    </row>
    <row r="171" spans="1:14" x14ac:dyDescent="0.3">
      <c r="B171" s="25"/>
      <c r="C171" s="25"/>
      <c r="D171" s="25"/>
      <c r="E171" s="25"/>
      <c r="F171" s="25"/>
      <c r="G171" s="25"/>
      <c r="H171" s="25"/>
      <c r="I171" s="25"/>
      <c r="J171"/>
      <c r="K171" s="25"/>
      <c r="L171"/>
    </row>
    <row r="172" spans="1:14" x14ac:dyDescent="0.3">
      <c r="B172" s="25" t="s">
        <v>42</v>
      </c>
      <c r="C172" s="25"/>
      <c r="D172" s="25"/>
      <c r="E172" s="25"/>
      <c r="F172" s="25"/>
      <c r="G172" s="25"/>
      <c r="H172" s="25"/>
      <c r="I172" s="25"/>
      <c r="J172"/>
      <c r="K172" s="25"/>
      <c r="L172"/>
    </row>
    <row r="173" spans="1:14" x14ac:dyDescent="0.3">
      <c r="B173" s="25" t="s">
        <v>43</v>
      </c>
      <c r="C173" s="25"/>
      <c r="D173" s="25"/>
      <c r="E173" s="25"/>
      <c r="F173" s="25"/>
      <c r="G173" s="25"/>
      <c r="H173" s="25"/>
      <c r="I173" s="25"/>
      <c r="J173"/>
      <c r="K173" s="25"/>
      <c r="L173"/>
    </row>
    <row r="174" spans="1:14" x14ac:dyDescent="0.3">
      <c r="B174" s="25" t="s">
        <v>44</v>
      </c>
      <c r="C174" s="25"/>
      <c r="D174" s="25"/>
      <c r="E174" s="25"/>
      <c r="F174" s="25"/>
      <c r="G174" s="25"/>
      <c r="H174" s="25"/>
      <c r="I174" s="25"/>
      <c r="J174"/>
      <c r="K174" s="25"/>
      <c r="L174"/>
    </row>
  </sheetData>
  <autoFilter ref="A4:S159"/>
  <mergeCells count="34">
    <mergeCell ref="P4:P6"/>
    <mergeCell ref="J4:J6"/>
    <mergeCell ref="B4:B6"/>
    <mergeCell ref="C4:C6"/>
    <mergeCell ref="D4:D6"/>
    <mergeCell ref="K4:K6"/>
    <mergeCell ref="A7:A11"/>
    <mergeCell ref="A12:A17"/>
    <mergeCell ref="A18:A27"/>
    <mergeCell ref="O4:O6"/>
    <mergeCell ref="A84:A91"/>
    <mergeCell ref="A62:A72"/>
    <mergeCell ref="A157:A159"/>
    <mergeCell ref="A2:S2"/>
    <mergeCell ref="E4:E6"/>
    <mergeCell ref="F4:F6"/>
    <mergeCell ref="G4:G6"/>
    <mergeCell ref="H4:H6"/>
    <mergeCell ref="I4:I6"/>
    <mergeCell ref="A4:A6"/>
    <mergeCell ref="N4:N6"/>
    <mergeCell ref="S4:S6"/>
    <mergeCell ref="R4:R6"/>
    <mergeCell ref="M4:M6"/>
    <mergeCell ref="A28:A41"/>
    <mergeCell ref="Q4:Q6"/>
    <mergeCell ref="L4:L6"/>
    <mergeCell ref="A42:A61"/>
    <mergeCell ref="A73:A83"/>
    <mergeCell ref="A92:A110"/>
    <mergeCell ref="A142:A156"/>
    <mergeCell ref="A111:A127"/>
    <mergeCell ref="A128:A136"/>
    <mergeCell ref="A137:A140"/>
  </mergeCells>
  <phoneticPr fontId="6" type="noConversion"/>
  <pageMargins left="0.39374999999999999" right="0.39374999999999999" top="0.39374999999999999" bottom="0.39374999999999999" header="0.51180555555555496" footer="0.51180555555555496"/>
  <pageSetup paperSize="9" scale="42" firstPageNumber="0" orientation="landscape" horizontalDpi="300" verticalDpi="300" r:id="rId1"/>
  <rowBreaks count="1" manualBreakCount="1">
    <brk id="127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13"/>
  <sheetViews>
    <sheetView view="pageBreakPreview" zoomScaleNormal="100" workbookViewId="0"/>
  </sheetViews>
  <sheetFormatPr defaultRowHeight="15" x14ac:dyDescent="0.25"/>
  <cols>
    <col min="1" max="1025" width="9.28515625" customWidth="1"/>
  </cols>
  <sheetData>
    <row r="2" spans="2:2" x14ac:dyDescent="0.25">
      <c r="B2" t="s">
        <v>17</v>
      </c>
    </row>
    <row r="3" spans="2:2" x14ac:dyDescent="0.25">
      <c r="B3" t="s">
        <v>18</v>
      </c>
    </row>
    <row r="4" spans="2:2" x14ac:dyDescent="0.25">
      <c r="B4" t="s">
        <v>19</v>
      </c>
    </row>
    <row r="5" spans="2:2" x14ac:dyDescent="0.25">
      <c r="B5" t="s">
        <v>20</v>
      </c>
    </row>
    <row r="6" spans="2:2" x14ac:dyDescent="0.25">
      <c r="B6" t="s">
        <v>21</v>
      </c>
    </row>
    <row r="7" spans="2:2" x14ac:dyDescent="0.25">
      <c r="B7" t="s">
        <v>22</v>
      </c>
    </row>
    <row r="8" spans="2:2" x14ac:dyDescent="0.25">
      <c r="B8" t="s">
        <v>23</v>
      </c>
    </row>
    <row r="9" spans="2:2" x14ac:dyDescent="0.25">
      <c r="B9" t="s">
        <v>0</v>
      </c>
    </row>
    <row r="10" spans="2:2" x14ac:dyDescent="0.25">
      <c r="B10" t="s">
        <v>24</v>
      </c>
    </row>
    <row r="11" spans="2:2" x14ac:dyDescent="0.25">
      <c r="B11" t="s">
        <v>25</v>
      </c>
    </row>
    <row r="12" spans="2:2" x14ac:dyDescent="0.25">
      <c r="B12" t="s">
        <v>26</v>
      </c>
    </row>
    <row r="13" spans="2:2" x14ac:dyDescent="0.25">
      <c r="B13" t="s">
        <v>27</v>
      </c>
    </row>
  </sheetData>
  <pageMargins left="0.7" right="0.7" top="1.14375" bottom="1.143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1471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Отчет</vt:lpstr>
      <vt:lpstr>Лист2</vt:lpstr>
      <vt:lpstr>M</vt:lpstr>
      <vt:lpstr>Отчет!Область_печати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Valeriy Raznomazov</dc:creator>
  <dc:description/>
  <cp:lastModifiedBy>Земляных Ольга Владимировна</cp:lastModifiedBy>
  <cp:revision>7</cp:revision>
  <cp:lastPrinted>2019-09-20T00:32:30Z</cp:lastPrinted>
  <dcterms:created xsi:type="dcterms:W3CDTF">2017-02-13T15:22:59Z</dcterms:created>
  <dcterms:modified xsi:type="dcterms:W3CDTF">2024-02-13T05:49:59Z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